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'Лист1'!$A$1:$I$800</definedName>
  </definedNames>
  <calcPr fullCalcOnLoad="1"/>
</workbook>
</file>

<file path=xl/sharedStrings.xml><?xml version="1.0" encoding="utf-8"?>
<sst xmlns="http://schemas.openxmlformats.org/spreadsheetml/2006/main" count="1889" uniqueCount="443">
  <si>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</si>
  <si>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</si>
  <si>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</si>
  <si>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</si>
  <si>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</si>
  <si>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</si>
  <si>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</si>
  <si>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</si>
  <si>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</si>
  <si>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</si>
  <si>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</si>
  <si>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</si>
  <si>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</si>
  <si>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</si>
  <si>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</si>
  <si>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</si>
  <si>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</si>
  <si>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</si>
  <si>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</si>
  <si>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</si>
  <si>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1 06 01000 00 0000110</t>
  </si>
  <si>
    <t>Налог на имущество</t>
  </si>
  <si>
    <t>1 06 01030 00 0000 110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</si>
  <si>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</si>
  <si>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</si>
  <si>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</si>
  <si>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</si>
  <si>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</si>
  <si>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</si>
  <si>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</si>
  <si>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</si>
  <si>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</si>
  <si>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</si>
  <si>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</si>
  <si>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</si>
  <si>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</si>
  <si>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1 11 00000 00 0000 120</t>
  </si>
  <si>
    <t>ДОХОДЫ ОТ ИСПОЛЬЗОВАНИЯ ИМУЩЕСТВА, НАХОДЯЩЕГОСЯ В ГОСУДАРСТВЕННОЙ 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</si>
  <si>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</si>
  <si>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</si>
  <si>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</si>
  <si>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</si>
  <si>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</si>
  <si>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 поселений (за исключением земельных участков бюджетных и автономных учреждений)</t>
  </si>
  <si>
    <t>1 11 09000 00 0000120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</si>
  <si>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</si>
  <si>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</si>
  <si>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</si>
  <si>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</si>
  <si>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</si>
  <si>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</si>
  <si>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БЕВОЗМЕЗДНЫЕ ПОСТУПЛЕНИЯ-ВСЕГО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</si>
  <si>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</si>
  <si>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</si>
  <si>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</si>
  <si>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>Дотации бюджетам субъектов Российской федерации и муниципальных образований</t>
  </si>
  <si>
    <t>2 02 01001 00 0000 150</t>
  </si>
  <si>
    <t>Дотации на выравнивание бюджетной обеспеченности</t>
  </si>
  <si>
    <t>2 02 01001 10 0000 150</t>
  </si>
  <si>
    <t>Дотации бюджетам сельских поселений на выравнивание бюджетной обеспеченности</t>
  </si>
  <si>
    <t>2 02 01003 00 0000 150</t>
  </si>
  <si>
    <t>Дотации бюджетам на поддержку мер по обеспечению сбалансированности бюджетов</t>
  </si>
  <si>
    <t>2 02 01003 10 0000 150</t>
  </si>
  <si>
    <t>Дотации бюджетам сельских поселений на поддержку мер по обеспечению сбалансированности бюджетов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</si>
  <si>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</si>
  <si>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</si>
  <si>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</si>
  <si>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</si>
  <si>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2 02 03000 00 0000 150</t>
  </si>
  <si>
    <t>Субвенции бюджетам субъектов Российской Федерации муниципальных образований</t>
  </si>
  <si>
    <t>2 02 03015 00 0000 150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</si>
  <si>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</si>
  <si>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2 02 03015 10 0000 150</t>
  </si>
  <si>
    <t>Субвенции бюджетам сельских поселений на осуществление  первичного воинского учета на территориях,  где отсутствуют военные комиссариаты</t>
  </si>
  <si>
    <t>8 50 00000 00 0000 00</t>
  </si>
  <si>
    <t>ИТОГО ДОХОДОВ БЮДЖЕТА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</si>
  <si>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</si>
  <si>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</si>
  <si>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</si>
  <si>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</si>
  <si>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</si>
  <si>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</si>
  <si>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 в бюджет  Романовского сельсовета Хомутовского района Курской области    и межбюджетных трансфертов, получаемых из других бюджетов бюджетной системы Российской Федерации  в 2020 году</t>
  </si>
  <si>
    <r>
      <t xml:space="preserve">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рублей</t>
    </r>
  </si>
  <si>
    <t>Поступление доходов  в бюджет      Романовского сельсовета Хомутовского района Курской области    и межбюджетных трансфертов, получаемых из других бюджетов бюджетной системы Российской Федерации  в плановом периоде 2021 и 2022 годов</t>
  </si>
  <si>
    <t>1 06 01000 00 0000 110</t>
  </si>
  <si>
    <t>Земельный налог с организаций, обладающих земельным участком, расположенным в границах сельских поселений</t>
  </si>
  <si>
    <t>ВСЕГО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</si>
  <si>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</si>
  <si>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</si>
  <si>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Федерации и  муниципального  образования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</si>
  <si>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</si>
  <si>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</si>
  <si>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</si>
  <si>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</si>
  <si>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</si>
  <si>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</si>
  <si>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</si>
  <si>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Обеспечение функционирования местных администраций</t>
  </si>
  <si>
    <t>73 0 00 00000</t>
  </si>
  <si>
    <t>Обеспечение деятельности Администрации Романовского сельсовета Хомутовского района Курской области</t>
  </si>
  <si>
    <t>73 1 00 00000</t>
  </si>
  <si>
    <t>73 1 00 01402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</si>
  <si>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</si>
  <si>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</si>
  <si>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</si>
  <si>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контрольно-счетных органов муниципального образования</t>
  </si>
  <si>
    <t>75 0 00 00000</t>
  </si>
  <si>
    <t>Расходы по переданным полномочиям из бюджета поселения бюджету муниципального района на содержание ревизора по муниципальному финансовому контролю</t>
  </si>
  <si>
    <t>75 3 00 00000</t>
  </si>
  <si>
    <t>Осуществление переданных полномочий от поселений в сфере внешнего муниципального финансового контроля</t>
  </si>
  <si>
    <t>75 3 00 П1484</t>
  </si>
  <si>
    <t xml:space="preserve">Межбюджетные трансферты </t>
  </si>
  <si>
    <t>Осуществление переданных полномочий от поселений в сфере внутреннего муниципального финансового контроля</t>
  </si>
  <si>
    <t>75 3 00 П1485</t>
  </si>
  <si>
    <t>Межбюджетные трансферты</t>
  </si>
  <si>
    <t>Другие общегосударственные вопросы</t>
  </si>
  <si>
    <t>Муниципальная программа «Развитие муниципальной службы в Романовском сельсовете Хомутовского района Курской области»</t>
  </si>
  <si>
    <t>09 0 00 00000</t>
  </si>
  <si>
    <t>Подпрограмма «Реализация мероприятий, направленных на развитие муниципальной службы в Романовском сельсовете Хомутовского района Курской области» муниципальной программы «Развитие муниципальной службы в Романовском сельсовете Хомутовского района Курской области»</t>
  </si>
  <si>
    <t>09 1 00 00000</t>
  </si>
  <si>
    <t>Основное мероприятие «Содействие развитию муниципальной службы в Романовском сельсовете»</t>
  </si>
  <si>
    <t>09 1 01 00000</t>
  </si>
  <si>
    <t>Мероприятия, направленные на развитие муниципальной службы</t>
  </si>
  <si>
    <t>09 1 01 С1437</t>
  </si>
  <si>
    <t>Закупка товаров, работ и услуг для обеспечения государственных (муниципальных) нужд</t>
  </si>
  <si>
    <t>Непрограммная деятельность органов местного самоуправления</t>
  </si>
  <si>
    <t>76 0 00 00000</t>
  </si>
  <si>
    <t>Непрограммные расходы органов местного самоуправления</t>
  </si>
  <si>
    <t>76 1 00 00000</t>
  </si>
  <si>
    <t>Выполнение других (прочих) обязательств органа местного самоуправления</t>
  </si>
  <si>
    <t>76 1 00 С1404</t>
  </si>
  <si>
    <t>Иные бюджетные ассигнования</t>
  </si>
  <si>
    <t>77 0 00 00000</t>
  </si>
  <si>
    <t>Ведомственная  структура</t>
  </si>
  <si>
    <t>расходов бюджета Романовского сельсовета Хомутовского района Курской области на плановый период 2021 и 2022 годов</t>
  </si>
  <si>
    <t xml:space="preserve">                   Наименование</t>
  </si>
  <si>
    <t>ГЛ</t>
  </si>
  <si>
    <t>Рз</t>
  </si>
  <si>
    <t>ПР</t>
  </si>
  <si>
    <t>ЦСР</t>
  </si>
  <si>
    <t>ВР</t>
  </si>
  <si>
    <t>77 2 00 00000</t>
  </si>
  <si>
    <t>Реализация мероприятий по распространению официальной информации</t>
  </si>
  <si>
    <t>77 2 00 С1439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</si>
  <si>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</si>
  <si>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</si>
  <si>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</si>
  <si>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77 2 00 51180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</si>
  <si>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</si>
  <si>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</si>
  <si>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Муниципальная программа Романовского сельсовета Хомутовского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Романовском сельсовете Хомутовского района Курской области»</t>
  </si>
  <si>
    <t>13 0 00 00000</t>
  </si>
  <si>
    <t>Подпрограмма  «Пожарная безопасность» муниципальной программы Романовского сельсовета Хомутовского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Романовском сельсовете Хомутовского района Курской области»</t>
  </si>
  <si>
    <t>13 1 00 00000</t>
  </si>
  <si>
    <t>Основное мероприятие «Обеспечение первичных мер пожарной безопасности в границах муниципального образования»</t>
  </si>
  <si>
    <t>13 1 01 00000</t>
  </si>
  <si>
    <t>Обеспечение первичных мер пожарной безопасности в границах населенных пунктов муниципальных образований</t>
  </si>
  <si>
    <t>13 1 01 С1415</t>
  </si>
  <si>
    <t>Жилищно-коммунальное хозяйство</t>
  </si>
  <si>
    <t>Благоустройство</t>
  </si>
  <si>
    <t>Муниципальная программа Романовского сельсовета Хомутовского района Курской области «Обеспечение доступным и комфортным жильем и коммунальными услугами граждан  Романовского сельсовета Хомутовского района Курской области»</t>
  </si>
  <si>
    <t>07 0 00 00000</t>
  </si>
  <si>
    <t>Подпрограмма «Обеспечение качественными услугами ЖКХ населения Романовского сельсовета Хомутовского района Курской области» муниципальной программы Романовского сельсовета Хомутовского района Курской области «Обеспечение доступным и комфортным жильем и коммунальными услугами граждан  Романовского сельсовета Хомутовского района Курской области»</t>
  </si>
  <si>
    <t>07 3 00 00000</t>
  </si>
  <si>
    <t>Основное мероприятие «Содействие в мероприятиях по благоустройству населенных пунктов муниципального образования «Романовский сельсовет»»</t>
  </si>
  <si>
    <t>07 3 01 00000</t>
  </si>
  <si>
    <t>Мероприятия по благоустройству</t>
  </si>
  <si>
    <t>07 3 01 С1433</t>
  </si>
  <si>
    <t>Закупки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</si>
  <si>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</si>
  <si>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</si>
  <si>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Романовского сельсовета Хомутовского района Курской области «Развитие культуры в Романовском сельсовете Хомутовского района Курской области»</t>
  </si>
  <si>
    <t>01 0 00 00000</t>
  </si>
  <si>
    <t>Подпрограмма  «Искусство» муниципальной программы  Романовского сельсовета Хомутовского района Курской области «Развитие культуры в Романовском сельсовете Хомутовского района Курской области»</t>
  </si>
  <si>
    <t>01 1 00 00000</t>
  </si>
  <si>
    <t>Основное мероприятие «Создание условий для организации досуга и обеспечения жителей Романовского сельсовета Хомутовского района Курской области услугами организаций культуры»</t>
  </si>
  <si>
    <t>01 1 01 00000</t>
  </si>
  <si>
    <t>Обеспечение выплаты заработной платы с начислениями работникам муниципальных учреждений культуры</t>
  </si>
  <si>
    <t>01 1 01S3330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</si>
  <si>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</si>
  <si>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</t>
  </si>
  <si>
    <t>01 1 01 С1401</t>
  </si>
  <si>
    <t xml:space="preserve">Сумма                                (руб.)                  </t>
  </si>
  <si>
    <t>Иные межбюджетные трансферты на содержание работника, осуществляющего выполнение переданных полномочий</t>
  </si>
  <si>
    <t>73 1 00 П1490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</si>
  <si>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</si>
  <si>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71 1 00 С1402</t>
  </si>
  <si>
    <t>73 1 00 С1402</t>
  </si>
  <si>
    <t>Коммунальное хозяйство</t>
  </si>
  <si>
    <t>Не программная деятельность органов местного самоуправления</t>
  </si>
  <si>
    <t>Не программные расходы органов местного самоуправления</t>
  </si>
  <si>
    <t xml:space="preserve"> Иные межбюджетные трансферты на осуществление полномочий по обеспечению населения экологически чистой питьевой водой</t>
  </si>
  <si>
    <t>77 2 00 П1427</t>
  </si>
  <si>
    <t>Распределение  бюджетных ассигнований   по разделам, подразделам,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(подгруппам) видов расходов,  классификации расходов бюджета Романовского сельсовета Хомутовского района Курской области на 2020 год</t>
  </si>
  <si>
    <t>Распределение  бюджетных ассигнований   по разделам, подразделам,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(подгруппам) видов расходов,  классификации расходов бюджета Романовского сельсовета Хомутовского района Курской области на на плановый период 2021 и 2022 годов</t>
  </si>
  <si>
    <t>расходов бюджета Романовского сельсовета Хомутовского района Курской области на 2020 год</t>
  </si>
  <si>
    <t>2021 год</t>
  </si>
  <si>
    <t>2022 год</t>
  </si>
  <si>
    <t>01  00  00  00 00  0000  000</t>
  </si>
  <si>
    <t>01  03  01  00  00  0000 700</t>
  </si>
  <si>
    <t>01   03  01  00  00  0000 710</t>
  </si>
  <si>
    <t>01  03  01  00  00  0000 800</t>
  </si>
  <si>
    <t>01  03  01  00  00  0000 810</t>
  </si>
  <si>
    <t>01  05  00  00  00  0000  000</t>
  </si>
  <si>
    <t>01  05  00  00  00  0000  500</t>
  </si>
  <si>
    <t>01  05  02  00  00  0000  500</t>
  </si>
  <si>
    <t>01  05  02  01  00  0000  510</t>
  </si>
  <si>
    <t>01  05  02  01  10  0000  510</t>
  </si>
  <si>
    <t>01  05  00  00  00  0000  600</t>
  </si>
  <si>
    <t>01  05  02  00  00  0000  600</t>
  </si>
  <si>
    <t>01  05  02  01  00  0000  610</t>
  </si>
  <si>
    <t>01  05  02  01  10  0000  610</t>
  </si>
  <si>
    <t>Наименование источников финансирования дефицита бюджета</t>
  </si>
  <si>
    <t>Источник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</si>
  <si>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</si>
  <si>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</si>
  <si>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</si>
  <si>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</si>
  <si>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бюджета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</si>
  <si>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</si>
  <si>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</si>
  <si>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</si>
  <si>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</si>
  <si>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</si>
  <si>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</si>
  <si>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</si>
  <si>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</si>
  <si>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 xml:space="preserve">Итого источники финансирования дефицита бюджета </t>
  </si>
  <si>
    <t>( рублей)</t>
  </si>
  <si>
    <t>СОБРАНИЕ ДЕПУТАТОВ РОМАНОВСКОГО СЕЛЬСОВЕТА</t>
  </si>
  <si>
    <t>ХОМУТОВСКОГО РАЙОНА КУРСКОЙ ОБЛАСТИ</t>
  </si>
  <si>
    <r>
      <t xml:space="preserve"> </t>
    </r>
    <r>
      <rPr>
        <b/>
        <sz val="13"/>
        <color indexed="8"/>
        <rFont val="Times New Roman"/>
        <family val="1"/>
      </rPr>
      <t xml:space="preserve">                                                                     </t>
    </r>
  </si>
  <si>
    <t>Решение</t>
  </si>
  <si>
    <t xml:space="preserve">  О бюджете Романовского  сельсовета</t>
  </si>
  <si>
    <t>Хомутовского района Курской области</t>
  </si>
  <si>
    <t>на 2020 год и на плановый период 2021 и 2022 годов»</t>
  </si>
  <si>
    <t xml:space="preserve">            1. Утвердить основные характеристики бюджета Романовского  сельсовета Хомутовского района Курской области на 2020 год :</t>
  </si>
  <si>
    <t>            Утвердить основные характеристики бюджета Романовского  сельсовета Хомутовского района Курской области на 2021 и 2022 годы:</t>
  </si>
  <si>
    <t>            -  прогнозируемый общий объем доходов местного бюджета на 2021 год в сумме – 1292529 рублей; на 2022 год в сумме – 1296274 рубля,</t>
  </si>
  <si>
    <t>-  дефицит (профицит) местного бюджета на 2021 и 2022 годы  сумме 0,00 рублей</t>
  </si>
  <si>
    <t xml:space="preserve">             2. Утвердить источники финансирования дефицита бюджета Романовского сельсовета Хомутовского района Курской области на 2020 год согласно приложению №1 к настоящему решению, на 2021 и 2022 годы согласно приложению №2 к настоящему решению.     </t>
  </si>
  <si>
    <t xml:space="preserve">           3. Утвердить перечень главных администраторов доходов бюджета Романовского сельсовета Хомутовского района Курской области,  согласно приложению № 3 к настоящему решению.</t>
  </si>
  <si>
    <t xml:space="preserve">            4. Утвердить перечень главных администраторов источников финансирования дефицита бюджета  Романовского  сельсовета Хомутовского района Курской области, согласно приложению № 4 к настоящему решению.     </t>
  </si>
  <si>
    <t>Утвердить  прогнозируемое поступление доходов в бюджет Романовского сельсовета, объем межбюджетных трансфертов, получаемых из других бюджетов бюджетной системы Российской Федерации в плановом периоде 2021 и 2022 годов, согласно приложению №6 к настоящему решению.</t>
  </si>
  <si>
    <t xml:space="preserve">            7. Утвердить распределение бюджетных ассигнований по разделам и подразделам,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(подгруппам) видов расходов классификации расходов бюджета Романовского сельсовета Хомутовского района Курской области на 2020 год  согласно приложению № 7 к настоящему решению, на плановый период 2021 и 2022 годов согласно приложению №8 к настоящему решению.</t>
  </si>
  <si>
    <t xml:space="preserve">            8. Утвердить ведомственную структуру расходов бюджета Романовского сельсовета  Хомутовского района Курской области  на 2020 год согласно приложению № 9  к  настоящему  решению, на плановый период 2021 и 2022 годов согласно приложению №10 к настоящему решению.</t>
  </si>
  <si>
    <t xml:space="preserve">   9.Утвердить распределение бюджетных ассигнований по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видов расходов на 2020 год согласно приложению №11 к настоящему решению, на плановый период 2021 и 2022 годов согласно приложению №12 к настоящему решению.</t>
  </si>
  <si>
    <t xml:space="preserve">         10. Казенные учреждения подведомственные Администрации Романовского сельсовета Хомутовского района Курской области осуществляют операции с бюджетными средствами через лицевые счета, открытые   в установленном порядке в отделении по Хомутовскому району УФК по Курской области.                                      </t>
  </si>
  <si>
    <t xml:space="preserve">         11.  Администрация Романовского сельсовета Хомутовского района  Курской области вправе  вносить в 2020 году изменения в сводную бюджетную роспись местного бюджета, связанные с особенностями исполнения бюджета и (или) распределением, перераспределением бюджетных ассигнований между бюджетополучателями средств бюджета муниципального образования  с ежемесячным уведомлением Собрания депутатов  о внесенных изменениях в случаях:</t>
  </si>
  <si>
    <t xml:space="preserve">        1) передачей полномочий по финансированию отдельных учреждений, мероприятий или расходов;  </t>
  </si>
  <si>
    <t xml:space="preserve">        2) передачей органам местного самоуправления части полномочий органов исполнительной  власти области;</t>
  </si>
  <si>
    <t xml:space="preserve">        3)  реорганизацией или преобразованием муниципальных учреждений;</t>
  </si>
  <si>
    <t xml:space="preserve">        4) распределением по бюджетополучателям средств местного бюджета  межбюджетных трансфертов, имеющих целевой характер.</t>
  </si>
  <si>
    <t xml:space="preserve">          12. Установить, что заключение и оплата муниципальными учреждениями, договоров, исполнение которых осуществляется за счёт средств  бюджета Романовского сельсовета Хомутовского района Курской области, производится в пределах утверждённых им лимитов бюджетных обязательств в соответствии с показателями сводной бюджетной росписи расходов бюджета и с учётом принятых и неисполненных обязательств.</t>
  </si>
  <si>
    <t xml:space="preserve">           13. Установить, что получатель средств бюджета Романовского  сельсовета  Хомутовского района Курской области вправе предусматривать авансовые платежи:</t>
  </si>
  <si>
    <t>1)  при заключении договоров (муниципальных контрактов) на поставку товаров</t>
  </si>
  <si>
    <t>(работ, услуг) в размерах:</t>
  </si>
  <si>
    <t xml:space="preserve">      а)  100 процентов суммы договора (контракта) – по договорам (контрактам) об оказании услуг связи, о подписке на печатные издания и об их  приобретении, об обучении на курсах повышения  квалификации, о приобретении  билетов городским и пригородным транспортом,  по договорам обязательного страхования гражданской ответственности владельцев автотранспортных средств, а также по договорам, подлежащим оплате за счет средств, полученных от оказания платных услуг и иной приносящей доход деятельности.</t>
  </si>
  <si>
    <t xml:space="preserve">     б) не более 30 процентов суммы договора (контракта) – по иным договорам                           (контрактам), если иное не предусмотрено законодательством Российской Федерации.</t>
  </si>
  <si>
    <t>Для осуществления расходов, связанных с оплатой организационных взносов за участие в мероприятиях (выставках, конференциях, форумах, семинарах, совещаниях тренингах, соревнованиях и т.п.), а также расходов, связанных со служебными командировками,- в размере 100 процентов.</t>
  </si>
  <si>
    <t xml:space="preserve"> Утвердить Программу  муниципальных гарантий бюджета Романовского сельсовета Хомутовского района Курской области  на 2020 год согласно приложению № 15 к настоящему решению, на 2021 и 2022 года согласно приложению №16 к настоящему решению. </t>
  </si>
  <si>
    <t>Установить верхний предел муниципального долга на 1 января 2020 года в сумме 0 тыс.рублей, на 1 января 2021 года в сумме 0 тыс.рублей, на 1 января 2022 года в сумме 0 тыс.рублей.</t>
  </si>
  <si>
    <r>
      <t xml:space="preserve">Установить предельный объем муниципального долга бюджета Романовского сельсовета Хомутовского района на 2020 год </t>
    </r>
    <r>
      <rPr>
        <sz val="12"/>
        <color indexed="8"/>
        <rFont val="Times New Roman"/>
        <family val="1"/>
      </rPr>
      <t>588098</t>
    </r>
    <r>
      <rPr>
        <sz val="12"/>
        <color indexed="8"/>
        <rFont val="Times New Roman"/>
        <family val="1"/>
      </rPr>
      <t xml:space="preserve"> рублей, на 2021 год </t>
    </r>
    <r>
      <rPr>
        <sz val="12"/>
        <color indexed="8"/>
        <rFont val="Times New Roman"/>
        <family val="1"/>
      </rPr>
      <t>553638</t>
    </r>
    <r>
      <rPr>
        <sz val="12"/>
        <color indexed="8"/>
        <rFont val="Times New Roman"/>
        <family val="1"/>
      </rPr>
      <t xml:space="preserve"> рублей, 2022 год </t>
    </r>
    <r>
      <rPr>
        <sz val="12"/>
        <color indexed="8"/>
        <rFont val="Times New Roman"/>
        <family val="1"/>
      </rPr>
      <t>557420</t>
    </r>
    <r>
      <rPr>
        <sz val="12"/>
        <color indexed="8"/>
        <rFont val="Times New Roman"/>
        <family val="1"/>
      </rPr>
      <t xml:space="preserve"> рублей.</t>
    </r>
  </si>
  <si>
    <t>            -  прогнозируемый общий объем доходов местного бюджета на 2020 год в сумме – 2008746 рублей;</t>
  </si>
  <si>
    <t>            - общий объем расходов местного бюджета на 2020 год в сумме - 2126365 рублей 70 копеек;</t>
  </si>
  <si>
    <t>           -  дефицит (профицит) местного бюджета на 2020 год в сумме 117619 рублей 70 копеек.</t>
  </si>
  <si>
    <t xml:space="preserve">        14. Предоставить право Администрации Романовского сельсовета Хомутовского района Курской области определять перечень приоритетных расходов бюджета Романовского сельсовета Хомутовского района Курской области, подлежащих финансированию в первоочередном порядке.</t>
  </si>
  <si>
    <t xml:space="preserve">        15. Выделение бюджетных ассигнований на принятие новых видов расходных обязательств или увеличение бюджетных ассигнований на исполнение существующих видов расходных обязательств, может осуществляться только с начала очередного финансового года,  при условии включения соответствующих бюджетных ассигнований в решение о бюджете, либо в текущем  финансовом году, после внесения соответствующих изменений в решение о бюджете при наличии соответствующих источников дополнительных поступлений в бюджет и (или) при сокращении ассигнований по отдельным статьям расходов бюджета.   </t>
  </si>
  <si>
    <t xml:space="preserve">         16. Утвердить Программу муниципальных внутренних заимствований на 2020 год согласно приложению №13 к настоящему решению, на 2021 и 2022 год согласно приложению №14 к настоящему решению.</t>
  </si>
  <si>
    <t>2021год</t>
  </si>
  <si>
    <t>2022год</t>
  </si>
  <si>
    <t>Источники финансирования дефицита  бюджетаРомановского  сельсовета Хомутовского района Курской областив плановом периоде 2021 -2022годов</t>
  </si>
  <si>
    <t>Председатель Собрания депутатов</t>
  </si>
  <si>
    <t>Романовского сельсовета Хомутовского района                                       Н.А.Маленкина</t>
  </si>
  <si>
    <t>Наименование</t>
  </si>
  <si>
    <t>Всего</t>
  </si>
  <si>
    <t>Подпрограмма «Искусство» муниципальной программы Романовского сельсовета Хомутовского района Курской области «Развитие культуры в Романовском сельсовете Хомутовского района Курской области»</t>
  </si>
  <si>
    <t>Муниципальная программа Романовского сельсовета Хомутовского района Курской области «Обеспечение доступным и комфортным жильем и коммунальными услугами граждан Романовского сельсовета Хомутовского района Курской области»</t>
  </si>
  <si>
    <t>Подпрограмма «Обеспечение качественными услугами ЖКХ населения Романовского сельсовета Хомутовского района Курской области» муниципальной программы Романовского сельсовета Хомутовского района Курской области «Обеспечение доступным и комфортным жильем и коммунальными услугами граждан Романовского сельсовета Хомутовского района Курской области»</t>
  </si>
  <si>
    <t>Подпрограмма «Пожарная безопасность» муниципальной программы Романовского сельсовета Хомутовского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Романовском сельсовете Хомутовского района Курской области»</t>
  </si>
  <si>
    <t>Обеспечение деятельности представительного органа муниципального образования</t>
  </si>
  <si>
    <t>011 00 00000</t>
  </si>
  <si>
    <t>01 1 01 S3330</t>
  </si>
  <si>
    <t>Сумма (руб)</t>
  </si>
  <si>
    <t>01 1 0113330</t>
  </si>
  <si>
    <t>Иные межбюджетные трансферты на осуществление полномочий по обеспечению населения экологически чистой питьевой водой</t>
  </si>
  <si>
    <r>
      <t xml:space="preserve">Приложение №11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 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</si>
  <si>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№10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</si>
  <si>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№9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</si>
  <si>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№8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</si>
  <si>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№7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</si>
  <si>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№5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</si>
  <si>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</si>
  <si>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№1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</si>
  <si>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 </t>
    </r>
    <r>
      <rPr>
        <b/>
        <sz val="11"/>
        <color indexed="8"/>
        <rFont val="Times New Roman"/>
        <family val="1"/>
      </rPr>
      <t>от 25.12.2019г № 58/165</t>
    </r>
  </si>
  <si>
    <r>
      <t xml:space="preserve">Приложение №12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</si>
  <si>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>Распределение бюджетных ассигнований по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видов расходов бюджета Романовского сельсовета Хомутовского района Курской области на  2020 год</t>
  </si>
  <si>
    <t xml:space="preserve">Распределение бюджетных ассигнований по целевым статьям (муниципальным программам Романовского сельсовета Хомутовского района Курской области и непрограммным направлениям деятельности), группам видов расходов бюджета Романовского сельсовета Хомутовского района Курской области на плановый период 2021 и 2022 годов  </t>
  </si>
  <si>
    <t>001</t>
  </si>
  <si>
    <t>08</t>
  </si>
  <si>
    <t>05</t>
  </si>
  <si>
    <t>03</t>
  </si>
  <si>
    <t>02</t>
  </si>
  <si>
    <t>01</t>
  </si>
  <si>
    <t>04</t>
  </si>
  <si>
    <t>06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</si>
  <si>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</si>
  <si>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</si>
  <si>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</si>
  <si>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</si>
  <si>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</si>
  <si>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-</t>
  </si>
  <si>
    <t>Объем привлечения средств в 2020 году      (тыс. рублей)</t>
  </si>
  <si>
    <t>1. Привлечение внутренних заимствований</t>
  </si>
  <si>
    <t>Программа муниципальных внутренних заимствованийРомановского  сельсовета Хомутовского района Курской области на 2020 год</t>
  </si>
  <si>
    <r>
      <t xml:space="preserve">Приложение №13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</si>
  <si>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 xml:space="preserve">             2. Погашение внутренних заимствований</t>
  </si>
  <si>
    <t xml:space="preserve">Программа муниципальных внутренних заимствованийРомановского  сельсовета Хомутовского района Курской области на плановый период 2021 и 2022 годов  </t>
  </si>
  <si>
    <t>Объем погашения средств в 2020 году      (тыс. рублей)</t>
  </si>
  <si>
    <t>Объем привлечения средств в 2022 году (тыс. рублей)</t>
  </si>
  <si>
    <t>Объем привлечения средств в 2021 году (тыс. рублей)</t>
  </si>
  <si>
    <t>Объем погашения средств в 2021 году (тыс. рублей)</t>
  </si>
  <si>
    <t>Объем погашения средств в 2022 году (тыс. рублей)</t>
  </si>
  <si>
    <r>
      <t xml:space="preserve">Приложение №14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</si>
  <si>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>Цель гарантирования</t>
  </si>
  <si>
    <t>Наименование принципала</t>
  </si>
  <si>
    <t>Сумма гарантирования,  тыс. рублей</t>
  </si>
  <si>
    <t>Наличие права регрессного требования</t>
  </si>
  <si>
    <t>Срок гарантии</t>
  </si>
  <si>
    <r>
      <t xml:space="preserve">Приложение №15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</si>
  <si>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>1.1. Перечень подлежащих предоставлению муниципальных гарантий  в 2020 году</t>
  </si>
  <si>
    <t>Программа муниципальных гарантий</t>
  </si>
  <si>
    <t xml:space="preserve">Романовского сельсовета Хомутовского района </t>
  </si>
  <si>
    <t>Курской области на 2020 год</t>
  </si>
  <si>
    <t>1.2. Общий объем бюджетных ассигнований, предусмотренных на исполнение муниципальных гарантий по возможным гарантийным случаям, в 2020 году</t>
  </si>
  <si>
    <t>Исполнение муниципальных гарантий</t>
  </si>
  <si>
    <t>За счет источников финансирования дефицита бюджета</t>
  </si>
  <si>
    <t xml:space="preserve">Объем бюджетных ассигнований на исполнение гарантий по возможнымгарантийным случаям, 
тыс. рублей
</t>
  </si>
  <si>
    <t>Курской области на 2021 и 2022 года</t>
  </si>
  <si>
    <t>1.1. Перечень подлежащих предоставлению муниципальных гарантий  в 2021 году</t>
  </si>
  <si>
    <t>1.1.1  Перечень подлежащих предоставлению муниципальных гарантий  в 2022 году</t>
  </si>
  <si>
    <t xml:space="preserve">Объем бюджетных ассигнований на исполнение гарантий по возможным гарантийным случаям, 
тыс. рублей
</t>
  </si>
  <si>
    <t>1.2.1 Общий объем бюджетных ассигнований, предусмотренных на исполнение муниципальных гарантий по возможным гарантийным случаям, в 2021 году</t>
  </si>
  <si>
    <t>1.2.2  Общий объем бюджетных ассигнований, предусмотренных на исполнение муниципальных гарантий по возможным гарантийным случаям, в 2022 году</t>
  </si>
  <si>
    <r>
      <t xml:space="preserve">Приложение №16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 xml:space="preserve">25.12.2019г № 58/165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</si>
  <si>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r>
      <t xml:space="preserve">Приложение №3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</si>
  <si>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 xml:space="preserve">Перечень главных администраторов доходов </t>
  </si>
  <si>
    <t xml:space="preserve"> бюджета Романовского  сельсовета  Хомутовского района</t>
  </si>
  <si>
    <t xml:space="preserve"> Курской области</t>
  </si>
  <si>
    <r>
      <t xml:space="preserve">Наименование   главного администратора доходов  бюджета </t>
    </r>
    <r>
      <rPr>
        <sz val="12"/>
        <color indexed="8"/>
        <rFont val="Times New Roman"/>
        <family val="1"/>
      </rPr>
      <t>поселения</t>
    </r>
  </si>
  <si>
    <t>главного админи-стратора доходов</t>
  </si>
  <si>
    <t>доходов местного бюджета</t>
  </si>
  <si>
    <t>1 08 04020 01 0000 110</t>
  </si>
  <si>
    <t>1 11 01050 10 0000 120</t>
  </si>
  <si>
    <t>1 11 02085 10 0000 120</t>
  </si>
  <si>
    <t>1 11 03050 10 0000 120</t>
  </si>
  <si>
    <t>1 11 05035 10 0000 120</t>
  </si>
  <si>
    <t>1 11 07015 10 0000 120</t>
  </si>
  <si>
    <t>1 11 08050 10 0000 120</t>
  </si>
  <si>
    <t>1 11 09015 10 0000 120</t>
  </si>
  <si>
    <t>1 11 09025 10 0000 120</t>
  </si>
  <si>
    <t>1 11 09035 10 0000 120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</si>
  <si>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</si>
  <si>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</si>
  <si>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</si>
  <si>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</si>
  <si>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</si>
  <si>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</si>
  <si>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</si>
  <si>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1 14 03050 10 0000 410</t>
  </si>
  <si>
    <t>1 14 03050 10 0000 440</t>
  </si>
  <si>
    <t>1 14 04050 10 0000 420</t>
  </si>
  <si>
    <t>1 14 06025 10 0000 430</t>
  </si>
  <si>
    <t>1 15 02050 10 0000 140</t>
  </si>
  <si>
    <t>1 16 23051 10 0000 140</t>
  </si>
  <si>
    <t>1 16 23052 10 0000 140</t>
  </si>
  <si>
    <t>1 16 32000 10 0000 140</t>
  </si>
  <si>
    <t>1 16 33050 10 0000 140</t>
  </si>
  <si>
    <t>1 16 90050 10 0000 140</t>
  </si>
  <si>
    <t>1 17 01050 10 0000 180</t>
  </si>
  <si>
    <t>1 17 02020 10 0000 180</t>
  </si>
  <si>
    <t>1 17 05050 10 0000 180</t>
  </si>
  <si>
    <t>200  00000 00 0000 000</t>
  </si>
  <si>
    <t>Администрация     Романовского  сельсовета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</si>
  <si>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</si>
  <si>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</si>
  <si>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</si>
  <si>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</si>
  <si>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</si>
  <si>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</si>
  <si>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 от передачи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</si>
  <si>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</si>
  <si>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</si>
  <si>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</si>
  <si>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</si>
  <si>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</si>
  <si>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</si>
  <si>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</si>
  <si>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</si>
  <si>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</si>
  <si>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</si>
  <si>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</si>
  <si>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</si>
  <si>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</si>
  <si>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 поселений</t>
  </si>
  <si>
    <t>Доходы  от продажи земельных участков, находящихся в собственности  сельских поселений (за исключением земельных участков муниципальных  бюджетных и 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</si>
  <si>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</si>
  <si>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 бюджетов сельских поселений</t>
  </si>
  <si>
    <t>Доходы от возмещения ущерба при возникновении иных случаев, когда выгодоприобретателями выступают получатели средств бюджетов сельских поселений</t>
  </si>
  <si>
    <t>Денежные взыскания, налоговые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</si>
  <si>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</si>
  <si>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</si>
  <si>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</si>
  <si>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</si>
  <si>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</si>
  <si>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</si>
  <si>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Безвозмездные поступления**</t>
  </si>
  <si>
    <t>* Администратором доходов бюджета сельских поселений по подстатьям, статьям, подгруппам группы доходов «2 00 00000 00 0000 000-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сельских поселений) является уполномоченный орган местного самоуправления.</t>
  </si>
  <si>
    <t>**Администрирование поступлений по всем подстатьям, статьям, подгруппам группы доходов «2 00 00000 00 0000 000- Безвозмездные поступления » осуществляется администратором, указанным в группировочном коде Бюджетной классификации</t>
  </si>
  <si>
    <r>
      <t xml:space="preserve">Приложение №4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         
</t>
    </r>
  </si>
  <si>
    <t>Перечень главных администраторов</t>
  </si>
  <si>
    <t>источников  финансирования дефицита бюджета</t>
  </si>
  <si>
    <t>Романовского сельсовета Хомутовского района Курской области</t>
  </si>
  <si>
    <t>Код главы</t>
  </si>
  <si>
    <t>Код группы, подгруппы, статьи и вида источников</t>
  </si>
  <si>
    <t>01 03 0100 10 0000 710</t>
  </si>
  <si>
    <t>01 03 0100 10 0000 810</t>
  </si>
  <si>
    <t>01 05 0201 10 0000 510</t>
  </si>
  <si>
    <t xml:space="preserve">    01 05 0201 10 0000 610</t>
  </si>
  <si>
    <t>Администрация Романовского                              сельсовета Хомутовского района Курской области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</si>
  <si>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</si>
  <si>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Погашение кредитов от других бюджетов бюджетной системы Российской Федерации бюджетами поселений в валюте Российской Федерации                 </t>
  </si>
  <si>
    <t xml:space="preserve">Увеличение прочих остатков денежных  </t>
  </si>
  <si>
    <t xml:space="preserve">Уменьшение прочих остатков денежных  </t>
  </si>
  <si>
    <t xml:space="preserve">            6. Установить, что средства, поступающие муниципальным казенным  учреждениям, являющимися получателями бюджетных средств, в погашение дебиторской задолженности прошлых лет, в полном объеме зачисляются в доход бюджета сельсовета.   </t>
  </si>
  <si>
    <t xml:space="preserve">          5. Утвердить прогнозируемое поступление доходов в бюджет Романовского сельсовета, объем межбюджетных трансфертов, получаемых из других бюджетов бюджетной системы Российской Федерации в 2020 году, согласно приложению № 5 к настоящему решению.</t>
  </si>
  <si>
    <r>
      <t xml:space="preserve">         17. Установить что заключение и оплата муниципальными учреждениями Романовского  сельсовета</t>
    </r>
    <r>
      <rPr>
        <sz val="10"/>
        <color indexed="8"/>
        <rFont val="Courier New"/>
        <family val="3"/>
      </rPr>
      <t xml:space="preserve"> </t>
    </r>
    <r>
      <rPr>
        <sz val="12"/>
        <color indexed="8"/>
        <rFont val="Times New Roman"/>
        <family val="1"/>
      </rPr>
      <t>Хомутовского района Курской области муниципального контракта (договора) исполнение которых осуществляется за счет средств местного бюджета производится в пределах утвержденных им лимитов бюджетных обязательств, в соответствии с классификацией расходов местного бюджета и с учетом принятых ими неисполненных обязательств.</t>
    </r>
  </si>
  <si>
    <r>
      <t xml:space="preserve">         18. Настоящее решение вступает в силу с 1 января 2020 года и подлежит опубликованию на официальном сайте Администрации Романовского  сельсовета Хомутовского района</t>
    </r>
    <r>
      <rPr>
        <sz val="10"/>
        <color indexed="8"/>
        <rFont val="Courier New"/>
        <family val="3"/>
      </rPr>
      <t xml:space="preserve"> </t>
    </r>
    <r>
      <rPr>
        <sz val="12"/>
        <color indexed="8"/>
        <rFont val="Times New Roman"/>
        <family val="1"/>
      </rPr>
      <t>(</t>
    </r>
    <r>
      <rPr>
        <sz val="12"/>
        <color indexed="49"/>
        <rFont val="Times New Roman"/>
        <family val="1"/>
      </rPr>
      <t>admromanovsky.ru)</t>
    </r>
    <r>
      <rPr>
        <sz val="12"/>
        <color indexed="8"/>
        <rFont val="Times New Roman"/>
        <family val="1"/>
      </rPr>
      <t xml:space="preserve"> и в сети «Интернет»</t>
    </r>
  </si>
  <si>
    <t>№ п/п</t>
  </si>
  <si>
    <t>            - общий объем расходов местного бюджета на 2021 год в сумме – 1445410 рублей: в том числе условно утвержденные расходы в сумме  - 33445 рублей; на 2022 год в сумме – 1464918 рублей: в том числе условно утвержденные расходы в сумме  - 67268 рублей;</t>
  </si>
  <si>
    <t>с. Романово</t>
  </si>
  <si>
    <r>
      <t xml:space="preserve">Приложение №6                                                                                                                                                                                                к решению Собрания депутатов
Романовского  сельсовета Хомутовского                                                                                                                               района Курской области от </t>
    </r>
    <r>
      <rPr>
        <u val="single"/>
        <sz val="11"/>
        <color indexed="8"/>
        <rFont val="Calibri"/>
        <family val="2"/>
      </rPr>
      <t>25.12.2019г № 58/165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«О  бюджете Романовского  сельсовета
  Хомутовского района Курской области                 
на 2020 год и на плановый период 2021 и 2022годов»                                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</si>
</sst>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ourier New"/>
      <family val="3"/>
    </font>
    <font>
      <sz val="12"/>
      <color indexed="49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4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2" fillId="0" borderId="0" xfId="52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172" fontId="2" fillId="0" borderId="0" xfId="52" applyNumberFormat="1" applyFont="1" applyBorder="1" applyAlignment="1">
      <alignment horizontal="right" vertical="top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" fontId="2" fillId="33" borderId="0" xfId="52" applyNumberFormat="1" applyFont="1" applyFill="1" applyBorder="1" applyAlignment="1">
      <alignment horizontal="right" vertical="top"/>
      <protection/>
    </xf>
    <xf numFmtId="2" fontId="0" fillId="0" borderId="0" xfId="0" applyNumberFormat="1" applyBorder="1" applyAlignment="1">
      <alignment/>
    </xf>
    <xf numFmtId="3" fontId="2" fillId="0" borderId="0" xfId="52" applyNumberFormat="1" applyFont="1" applyBorder="1" applyAlignment="1">
      <alignment horizontal="right" vertical="top"/>
      <protection/>
    </xf>
    <xf numFmtId="4" fontId="0" fillId="0" borderId="0" xfId="0" applyNumberFormat="1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wrapText="1"/>
    </xf>
    <xf numFmtId="49" fontId="52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justify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52" fillId="0" borderId="14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justify"/>
    </xf>
    <xf numFmtId="0" fontId="52" fillId="0" borderId="0" xfId="0" applyFont="1" applyAlignment="1">
      <alignment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/>
    </xf>
    <xf numFmtId="0" fontId="57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6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  <xf numFmtId="0" fontId="57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52" fillId="0" borderId="2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49" fontId="52" fillId="0" borderId="11" xfId="0" applyNumberFormat="1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52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0"/>
  <sheetViews>
    <sheetView tabSelected="1" view="pageBreakPreview" zoomScaleSheetLayoutView="100" workbookViewId="0" topLeftCell="A1">
      <selection activeCell="A7" sqref="A7:I7"/>
    </sheetView>
  </sheetViews>
  <sheetFormatPr defaultColWidth="9.140625" defaultRowHeight="15"/>
  <cols>
    <col min="1" max="1" width="10.140625" style="0" customWidth="1"/>
    <col min="2" max="2" width="35.28125" style="0" customWidth="1"/>
    <col min="3" max="3" width="9.28125" style="0" customWidth="1"/>
    <col min="4" max="4" width="7.8515625" style="0" customWidth="1"/>
    <col min="5" max="5" width="7.7109375" style="0" customWidth="1"/>
    <col min="6" max="6" width="15.57421875" style="0" customWidth="1"/>
    <col min="7" max="7" width="6.8515625" style="0" customWidth="1"/>
    <col min="8" max="8" width="9.8515625" style="0" customWidth="1"/>
    <col min="9" max="9" width="10.140625" style="0" customWidth="1"/>
    <col min="10" max="10" width="6.28125" style="0" customWidth="1"/>
    <col min="11" max="11" width="13.57421875" style="0" customWidth="1"/>
    <col min="12" max="12" width="12.00390625" style="0" customWidth="1"/>
    <col min="13" max="13" width="12.8515625" style="0" customWidth="1"/>
    <col min="14" max="14" width="11.140625" style="0" customWidth="1"/>
    <col min="15" max="15" width="10.8515625" style="0" customWidth="1"/>
    <col min="16" max="16" width="11.00390625" style="0" customWidth="1"/>
    <col min="17" max="17" width="12.421875" style="0" customWidth="1"/>
    <col min="18" max="18" width="11.140625" style="0" customWidth="1"/>
    <col min="19" max="19" width="10.8515625" style="0" customWidth="1"/>
  </cols>
  <sheetData>
    <row r="1" spans="1:9" ht="9.75" customHeight="1">
      <c r="A1" s="214"/>
      <c r="B1" s="214"/>
      <c r="C1" s="214"/>
      <c r="D1" s="214"/>
      <c r="E1" s="214"/>
      <c r="F1" s="214"/>
      <c r="G1" s="214"/>
      <c r="H1" s="214"/>
      <c r="I1" s="214"/>
    </row>
    <row r="2" spans="1:9" ht="4.5" customHeight="1" hidden="1">
      <c r="A2" s="94"/>
      <c r="B2" s="215"/>
      <c r="C2" s="215"/>
      <c r="D2" s="215"/>
      <c r="E2" s="215"/>
      <c r="F2" s="155" t="s">
        <v>312</v>
      </c>
      <c r="G2" s="155"/>
      <c r="H2" s="155"/>
      <c r="I2" s="155"/>
    </row>
    <row r="3" spans="2:9" ht="18" customHeight="1">
      <c r="B3" s="150" t="s">
        <v>230</v>
      </c>
      <c r="C3" s="150"/>
      <c r="D3" s="150"/>
      <c r="E3" s="150"/>
      <c r="F3" s="150"/>
      <c r="G3" s="150"/>
      <c r="H3" s="150"/>
      <c r="I3" s="150"/>
    </row>
    <row r="4" spans="2:9" ht="18.75">
      <c r="B4" s="150" t="s">
        <v>231</v>
      </c>
      <c r="C4" s="150"/>
      <c r="D4" s="150"/>
      <c r="E4" s="150"/>
      <c r="F4" s="150"/>
      <c r="G4" s="150"/>
      <c r="H4" s="150"/>
      <c r="I4" s="150"/>
    </row>
    <row r="5" ht="18.75">
      <c r="B5" s="95" t="s">
        <v>232</v>
      </c>
    </row>
    <row r="6" spans="2:8" ht="20.25">
      <c r="B6" s="128" t="s">
        <v>233</v>
      </c>
      <c r="C6" s="128"/>
      <c r="D6" s="128"/>
      <c r="E6" s="128"/>
      <c r="F6" s="128"/>
      <c r="G6" s="128"/>
      <c r="H6" s="128"/>
    </row>
    <row r="7" spans="1:9" ht="23.25" customHeight="1">
      <c r="A7" s="128" t="s">
        <v>295</v>
      </c>
      <c r="B7" s="128"/>
      <c r="C7" s="128"/>
      <c r="D7" s="128"/>
      <c r="E7" s="128"/>
      <c r="F7" s="128"/>
      <c r="G7" s="128"/>
      <c r="H7" s="128"/>
      <c r="I7" s="128"/>
    </row>
    <row r="8" spans="2:5" ht="15.75">
      <c r="B8" s="96"/>
      <c r="C8" s="208" t="s">
        <v>441</v>
      </c>
      <c r="D8" s="208"/>
      <c r="E8" s="208"/>
    </row>
    <row r="9" spans="1:9" ht="31.5" customHeight="1">
      <c r="A9" s="129" t="s">
        <v>234</v>
      </c>
      <c r="B9" s="129"/>
      <c r="C9" s="129"/>
      <c r="D9" s="129"/>
      <c r="E9" s="129"/>
      <c r="F9" s="129"/>
      <c r="G9" s="129"/>
      <c r="H9" s="129"/>
      <c r="I9" s="129"/>
    </row>
    <row r="10" spans="1:9" ht="19.5" customHeight="1">
      <c r="A10" s="129" t="s">
        <v>235</v>
      </c>
      <c r="B10" s="129"/>
      <c r="C10" s="129"/>
      <c r="D10" s="129"/>
      <c r="E10" s="129"/>
      <c r="F10" s="129"/>
      <c r="G10" s="129"/>
      <c r="H10" s="129"/>
      <c r="I10" s="129"/>
    </row>
    <row r="11" spans="1:9" ht="22.5" customHeight="1">
      <c r="A11" s="129" t="s">
        <v>236</v>
      </c>
      <c r="B11" s="129"/>
      <c r="C11" s="129"/>
      <c r="D11" s="129"/>
      <c r="E11" s="129"/>
      <c r="F11" s="129"/>
      <c r="G11" s="129"/>
      <c r="H11" s="129"/>
      <c r="I11" s="129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35.25" customHeight="1">
      <c r="A13" s="209" t="s">
        <v>237</v>
      </c>
      <c r="B13" s="209"/>
      <c r="C13" s="209"/>
      <c r="D13" s="209"/>
      <c r="E13" s="209"/>
      <c r="F13" s="209"/>
      <c r="G13" s="209"/>
      <c r="H13" s="209"/>
      <c r="I13" s="209"/>
    </row>
    <row r="14" spans="1:9" ht="27" customHeight="1">
      <c r="A14" s="209" t="s">
        <v>264</v>
      </c>
      <c r="B14" s="209"/>
      <c r="C14" s="209"/>
      <c r="D14" s="209"/>
      <c r="E14" s="209"/>
      <c r="F14" s="209"/>
      <c r="G14" s="209"/>
      <c r="H14" s="209"/>
      <c r="I14" s="209"/>
    </row>
    <row r="15" spans="1:9" ht="16.5" customHeight="1">
      <c r="A15" s="209" t="s">
        <v>265</v>
      </c>
      <c r="B15" s="209"/>
      <c r="C15" s="209"/>
      <c r="D15" s="209"/>
      <c r="E15" s="209"/>
      <c r="F15" s="209"/>
      <c r="G15" s="209"/>
      <c r="H15" s="209"/>
      <c r="I15" s="209"/>
    </row>
    <row r="16" spans="1:9" ht="20.25" customHeight="1">
      <c r="A16" s="209" t="s">
        <v>266</v>
      </c>
      <c r="B16" s="209"/>
      <c r="C16" s="209"/>
      <c r="D16" s="209"/>
      <c r="E16" s="209"/>
      <c r="F16" s="209"/>
      <c r="G16" s="209"/>
      <c r="H16" s="209"/>
      <c r="I16" s="209"/>
    </row>
    <row r="17" spans="1:9" ht="39" customHeight="1">
      <c r="A17" s="209" t="s">
        <v>238</v>
      </c>
      <c r="B17" s="209"/>
      <c r="C17" s="209"/>
      <c r="D17" s="209"/>
      <c r="E17" s="209"/>
      <c r="F17" s="209"/>
      <c r="G17" s="209"/>
      <c r="H17" s="209"/>
      <c r="I17" s="209"/>
    </row>
    <row r="18" spans="1:9" ht="34.5" customHeight="1">
      <c r="A18" s="209" t="s">
        <v>239</v>
      </c>
      <c r="B18" s="209"/>
      <c r="C18" s="209"/>
      <c r="D18" s="209"/>
      <c r="E18" s="209"/>
      <c r="F18" s="209"/>
      <c r="G18" s="209"/>
      <c r="H18" s="209"/>
      <c r="I18" s="209"/>
    </row>
    <row r="19" spans="1:9" ht="54.75" customHeight="1">
      <c r="A19" s="209" t="s">
        <v>440</v>
      </c>
      <c r="B19" s="209"/>
      <c r="C19" s="209"/>
      <c r="D19" s="209"/>
      <c r="E19" s="209"/>
      <c r="F19" s="209"/>
      <c r="G19" s="209"/>
      <c r="H19" s="209"/>
      <c r="I19" s="209"/>
    </row>
    <row r="20" spans="1:9" ht="20.25" customHeight="1">
      <c r="A20" s="209" t="s">
        <v>240</v>
      </c>
      <c r="B20" s="209"/>
      <c r="C20" s="209"/>
      <c r="D20" s="209"/>
      <c r="E20" s="209"/>
      <c r="F20" s="209"/>
      <c r="G20" s="209"/>
      <c r="H20" s="209"/>
      <c r="I20" s="209"/>
    </row>
    <row r="21" spans="1:9" ht="15.75" customHeight="1">
      <c r="A21" s="209" t="s">
        <v>241</v>
      </c>
      <c r="B21" s="209"/>
      <c r="C21" s="209"/>
      <c r="D21" s="209"/>
      <c r="E21" s="209"/>
      <c r="F21" s="209"/>
      <c r="G21" s="209"/>
      <c r="H21" s="209"/>
      <c r="I21" s="209"/>
    </row>
    <row r="22" spans="1:9" ht="41.25" customHeight="1">
      <c r="A22" s="209" t="s">
        <v>242</v>
      </c>
      <c r="B22" s="209"/>
      <c r="C22" s="209"/>
      <c r="D22" s="209"/>
      <c r="E22" s="209"/>
      <c r="F22" s="209"/>
      <c r="G22" s="209"/>
      <c r="H22" s="209"/>
      <c r="I22" s="209"/>
    </row>
    <row r="23" spans="1:9" ht="44.25" customHeight="1">
      <c r="A23" s="209" t="s">
        <v>243</v>
      </c>
      <c r="B23" s="209"/>
      <c r="C23" s="209"/>
      <c r="D23" s="209"/>
      <c r="E23" s="209"/>
      <c r="F23" s="209"/>
      <c r="G23" s="209"/>
      <c r="H23" s="209"/>
      <c r="I23" s="209"/>
    </row>
    <row r="24" spans="1:9" ht="59.25" customHeight="1">
      <c r="A24" s="209" t="s">
        <v>436</v>
      </c>
      <c r="B24" s="209"/>
      <c r="C24" s="209"/>
      <c r="D24" s="209"/>
      <c r="E24" s="209"/>
      <c r="F24" s="209"/>
      <c r="G24" s="209"/>
      <c r="H24" s="209"/>
      <c r="I24" s="209"/>
    </row>
    <row r="25" spans="1:9" ht="63" customHeight="1">
      <c r="A25" s="209" t="s">
        <v>244</v>
      </c>
      <c r="B25" s="209"/>
      <c r="C25" s="209"/>
      <c r="D25" s="209"/>
      <c r="E25" s="209"/>
      <c r="F25" s="209"/>
      <c r="G25" s="209"/>
      <c r="H25" s="209"/>
      <c r="I25" s="209"/>
    </row>
    <row r="26" spans="1:9" ht="54" customHeight="1">
      <c r="A26" s="209" t="s">
        <v>435</v>
      </c>
      <c r="B26" s="209"/>
      <c r="C26" s="209"/>
      <c r="D26" s="209"/>
      <c r="E26" s="209"/>
      <c r="F26" s="209"/>
      <c r="G26" s="209"/>
      <c r="H26" s="209"/>
      <c r="I26" s="209"/>
    </row>
    <row r="27" spans="1:9" ht="84" customHeight="1">
      <c r="A27" s="209" t="s">
        <v>245</v>
      </c>
      <c r="B27" s="209"/>
      <c r="C27" s="209"/>
      <c r="D27" s="209"/>
      <c r="E27" s="209"/>
      <c r="F27" s="209"/>
      <c r="G27" s="209"/>
      <c r="H27" s="209"/>
      <c r="I27" s="209"/>
    </row>
    <row r="28" spans="1:9" ht="51" customHeight="1">
      <c r="A28" s="209" t="s">
        <v>246</v>
      </c>
      <c r="B28" s="209"/>
      <c r="C28" s="209"/>
      <c r="D28" s="209"/>
      <c r="E28" s="209"/>
      <c r="F28" s="209"/>
      <c r="G28" s="209"/>
      <c r="H28" s="209"/>
      <c r="I28" s="209"/>
    </row>
    <row r="29" spans="1:9" ht="78.75" customHeight="1">
      <c r="A29" s="209" t="s">
        <v>247</v>
      </c>
      <c r="B29" s="209"/>
      <c r="C29" s="209"/>
      <c r="D29" s="209"/>
      <c r="E29" s="209"/>
      <c r="F29" s="209"/>
      <c r="G29" s="209"/>
      <c r="H29" s="209"/>
      <c r="I29" s="209"/>
    </row>
    <row r="30" spans="1:9" ht="57" customHeight="1">
      <c r="A30" s="209" t="s">
        <v>248</v>
      </c>
      <c r="B30" s="209"/>
      <c r="C30" s="209"/>
      <c r="D30" s="209"/>
      <c r="E30" s="209"/>
      <c r="F30" s="209"/>
      <c r="G30" s="209"/>
      <c r="H30" s="209"/>
      <c r="I30" s="209"/>
    </row>
    <row r="31" spans="1:9" ht="74.25" customHeight="1">
      <c r="A31" s="209" t="s">
        <v>249</v>
      </c>
      <c r="B31" s="209"/>
      <c r="C31" s="209"/>
      <c r="D31" s="209"/>
      <c r="E31" s="209"/>
      <c r="F31" s="209"/>
      <c r="G31" s="209"/>
      <c r="H31" s="209"/>
      <c r="I31" s="209"/>
    </row>
    <row r="32" spans="1:9" ht="30" customHeight="1">
      <c r="A32" s="209" t="s">
        <v>250</v>
      </c>
      <c r="B32" s="209"/>
      <c r="C32" s="209"/>
      <c r="D32" s="209"/>
      <c r="E32" s="209"/>
      <c r="F32" s="209"/>
      <c r="G32" s="209"/>
      <c r="H32" s="209"/>
      <c r="I32" s="209"/>
    </row>
    <row r="33" spans="1:9" ht="32.25" customHeight="1">
      <c r="A33" s="209" t="s">
        <v>251</v>
      </c>
      <c r="B33" s="209"/>
      <c r="C33" s="209"/>
      <c r="D33" s="209"/>
      <c r="E33" s="209"/>
      <c r="F33" s="209"/>
      <c r="G33" s="209"/>
      <c r="H33" s="209"/>
      <c r="I33" s="209"/>
    </row>
    <row r="34" spans="1:9" ht="24.75" customHeight="1">
      <c r="A34" s="209" t="s">
        <v>252</v>
      </c>
      <c r="B34" s="209"/>
      <c r="C34" s="209"/>
      <c r="D34" s="209"/>
      <c r="E34" s="209"/>
      <c r="F34" s="209"/>
      <c r="G34" s="209"/>
      <c r="H34" s="209"/>
      <c r="I34" s="209"/>
    </row>
    <row r="35" spans="1:9" ht="41.25" customHeight="1">
      <c r="A35" s="209" t="s">
        <v>253</v>
      </c>
      <c r="B35" s="209"/>
      <c r="C35" s="209"/>
      <c r="D35" s="209"/>
      <c r="E35" s="209"/>
      <c r="F35" s="209"/>
      <c r="G35" s="209"/>
      <c r="H35" s="209"/>
      <c r="I35" s="209"/>
    </row>
    <row r="36" spans="1:9" ht="74.25" customHeight="1">
      <c r="A36" s="209" t="s">
        <v>254</v>
      </c>
      <c r="B36" s="209"/>
      <c r="C36" s="209"/>
      <c r="D36" s="209"/>
      <c r="E36" s="209"/>
      <c r="F36" s="209"/>
      <c r="G36" s="209"/>
      <c r="H36" s="209"/>
      <c r="I36" s="209"/>
    </row>
    <row r="37" spans="1:9" ht="41.25" customHeight="1">
      <c r="A37" s="209" t="s">
        <v>255</v>
      </c>
      <c r="B37" s="209"/>
      <c r="C37" s="209"/>
      <c r="D37" s="209"/>
      <c r="E37" s="209"/>
      <c r="F37" s="209"/>
      <c r="G37" s="209"/>
      <c r="H37" s="209"/>
      <c r="I37" s="209"/>
    </row>
    <row r="38" spans="1:9" ht="26.25" customHeight="1">
      <c r="A38" s="209" t="s">
        <v>256</v>
      </c>
      <c r="B38" s="209"/>
      <c r="C38" s="209"/>
      <c r="D38" s="209"/>
      <c r="E38" s="209"/>
      <c r="F38" s="209"/>
      <c r="G38" s="209"/>
      <c r="H38" s="209"/>
      <c r="I38" s="209"/>
    </row>
    <row r="39" spans="1:9" ht="18" customHeight="1">
      <c r="A39" s="209" t="s">
        <v>257</v>
      </c>
      <c r="B39" s="209"/>
      <c r="C39" s="209"/>
      <c r="D39" s="209"/>
      <c r="E39" s="209"/>
      <c r="F39" s="209"/>
      <c r="G39" s="209"/>
      <c r="H39" s="209"/>
      <c r="I39" s="209"/>
    </row>
    <row r="40" spans="1:9" ht="91.5" customHeight="1">
      <c r="A40" s="209" t="s">
        <v>258</v>
      </c>
      <c r="B40" s="209"/>
      <c r="C40" s="209"/>
      <c r="D40" s="209"/>
      <c r="E40" s="209"/>
      <c r="F40" s="209"/>
      <c r="G40" s="209"/>
      <c r="H40" s="209"/>
      <c r="I40" s="209"/>
    </row>
    <row r="41" spans="1:9" ht="34.5" customHeight="1">
      <c r="A41" s="209" t="s">
        <v>259</v>
      </c>
      <c r="B41" s="209"/>
      <c r="C41" s="209"/>
      <c r="D41" s="209"/>
      <c r="E41" s="209"/>
      <c r="F41" s="209"/>
      <c r="G41" s="209"/>
      <c r="H41" s="209"/>
      <c r="I41" s="209"/>
    </row>
    <row r="42" spans="1:9" ht="57" customHeight="1">
      <c r="A42" s="209" t="s">
        <v>260</v>
      </c>
      <c r="B42" s="209"/>
      <c r="C42" s="209"/>
      <c r="D42" s="209"/>
      <c r="E42" s="209"/>
      <c r="F42" s="209"/>
      <c r="G42" s="209"/>
      <c r="H42" s="209"/>
      <c r="I42" s="209"/>
    </row>
    <row r="43" spans="1:9" ht="52.5" customHeight="1">
      <c r="A43" s="209" t="s">
        <v>267</v>
      </c>
      <c r="B43" s="209"/>
      <c r="C43" s="209"/>
      <c r="D43" s="209"/>
      <c r="E43" s="209"/>
      <c r="F43" s="209"/>
      <c r="G43" s="209"/>
      <c r="H43" s="209"/>
      <c r="I43" s="209"/>
    </row>
    <row r="44" spans="1:9" ht="51.75" customHeight="1">
      <c r="A44" s="209" t="s">
        <v>268</v>
      </c>
      <c r="B44" s="209"/>
      <c r="C44" s="209"/>
      <c r="D44" s="209"/>
      <c r="E44" s="209"/>
      <c r="F44" s="209"/>
      <c r="G44" s="209"/>
      <c r="H44" s="209"/>
      <c r="I44" s="209"/>
    </row>
    <row r="45" spans="1:9" ht="42" customHeight="1">
      <c r="A45" s="209" t="s">
        <v>269</v>
      </c>
      <c r="B45" s="209"/>
      <c r="C45" s="209"/>
      <c r="D45" s="209"/>
      <c r="E45" s="209"/>
      <c r="F45" s="209"/>
      <c r="G45" s="209"/>
      <c r="H45" s="209"/>
      <c r="I45" s="209"/>
    </row>
    <row r="46" spans="1:9" ht="52.5" customHeight="1">
      <c r="A46" s="209" t="s">
        <v>261</v>
      </c>
      <c r="B46" s="209"/>
      <c r="C46" s="209"/>
      <c r="D46" s="209"/>
      <c r="E46" s="209"/>
      <c r="F46" s="209"/>
      <c r="G46" s="209"/>
      <c r="H46" s="209"/>
      <c r="I46" s="209"/>
    </row>
    <row r="47" spans="1:9" ht="37.5" customHeight="1">
      <c r="A47" s="209" t="s">
        <v>262</v>
      </c>
      <c r="B47" s="209"/>
      <c r="C47" s="209"/>
      <c r="D47" s="209"/>
      <c r="E47" s="209"/>
      <c r="F47" s="209"/>
      <c r="G47" s="209"/>
      <c r="H47" s="209"/>
      <c r="I47" s="209"/>
    </row>
    <row r="48" spans="1:9" ht="41.25" customHeight="1">
      <c r="A48" s="209" t="s">
        <v>263</v>
      </c>
      <c r="B48" s="209"/>
      <c r="C48" s="209"/>
      <c r="D48" s="209"/>
      <c r="E48" s="209"/>
      <c r="F48" s="209"/>
      <c r="G48" s="209"/>
      <c r="H48" s="209"/>
      <c r="I48" s="209"/>
    </row>
    <row r="49" spans="1:9" ht="68.25" customHeight="1">
      <c r="A49" s="209" t="s">
        <v>437</v>
      </c>
      <c r="B49" s="209"/>
      <c r="C49" s="209"/>
      <c r="D49" s="209"/>
      <c r="E49" s="209"/>
      <c r="F49" s="209"/>
      <c r="G49" s="209"/>
      <c r="H49" s="209"/>
      <c r="I49" s="209"/>
    </row>
    <row r="50" spans="1:9" ht="41.25" customHeight="1">
      <c r="A50" s="210" t="s">
        <v>438</v>
      </c>
      <c r="B50" s="210"/>
      <c r="C50" s="210"/>
      <c r="D50" s="210"/>
      <c r="E50" s="210"/>
      <c r="F50" s="210"/>
      <c r="G50" s="210"/>
      <c r="H50" s="210"/>
      <c r="I50" s="210"/>
    </row>
    <row r="51" spans="2:9" ht="41.25" customHeight="1">
      <c r="B51" s="60"/>
      <c r="C51" s="60"/>
      <c r="D51" s="60"/>
      <c r="E51" s="60"/>
      <c r="F51" s="60"/>
      <c r="G51" s="60"/>
      <c r="H51" s="60"/>
      <c r="I51" s="60"/>
    </row>
    <row r="52" spans="2:9" ht="24" customHeight="1">
      <c r="B52" s="59" t="s">
        <v>273</v>
      </c>
      <c r="C52" s="60"/>
      <c r="D52" s="60"/>
      <c r="E52" s="60"/>
      <c r="F52" s="60"/>
      <c r="G52" s="60"/>
      <c r="H52" s="60"/>
      <c r="I52" s="60"/>
    </row>
    <row r="53" spans="2:9" ht="18.75" customHeight="1">
      <c r="B53" s="29" t="s">
        <v>274</v>
      </c>
      <c r="C53" s="60"/>
      <c r="D53" s="60"/>
      <c r="E53" s="60"/>
      <c r="F53" s="60"/>
      <c r="G53" s="60"/>
      <c r="H53" s="60"/>
      <c r="I53" s="60"/>
    </row>
    <row r="54" spans="5:9" ht="89.25" customHeight="1">
      <c r="E54" s="139" t="s">
        <v>294</v>
      </c>
      <c r="F54" s="139"/>
      <c r="G54" s="139"/>
      <c r="H54" s="139"/>
      <c r="I54" s="139"/>
    </row>
    <row r="55" ht="15.75">
      <c r="I55" s="58" t="s">
        <v>229</v>
      </c>
    </row>
    <row r="56" spans="1:9" ht="36" customHeight="1">
      <c r="A56" s="122" t="s">
        <v>0</v>
      </c>
      <c r="B56" s="122"/>
      <c r="C56" s="122" t="s">
        <v>213</v>
      </c>
      <c r="D56" s="122"/>
      <c r="E56" s="122"/>
      <c r="F56" s="122"/>
      <c r="G56" s="122"/>
      <c r="H56" s="122" t="s">
        <v>2</v>
      </c>
      <c r="I56" s="122"/>
    </row>
    <row r="57" spans="1:9" ht="15.75">
      <c r="A57" s="122">
        <v>1</v>
      </c>
      <c r="B57" s="122"/>
      <c r="C57" s="122">
        <v>2</v>
      </c>
      <c r="D57" s="122"/>
      <c r="E57" s="122"/>
      <c r="F57" s="122"/>
      <c r="G57" s="122"/>
      <c r="H57" s="124"/>
      <c r="I57" s="124"/>
    </row>
    <row r="58" spans="1:9" ht="33.75" customHeight="1">
      <c r="A58" s="121" t="s">
        <v>199</v>
      </c>
      <c r="B58" s="121"/>
      <c r="C58" s="121" t="s">
        <v>214</v>
      </c>
      <c r="D58" s="121"/>
      <c r="E58" s="121"/>
      <c r="F58" s="121"/>
      <c r="G58" s="121"/>
      <c r="H58" s="122">
        <v>117619.7</v>
      </c>
      <c r="I58" s="122"/>
    </row>
    <row r="59" spans="1:9" ht="50.25" customHeight="1">
      <c r="A59" s="126" t="s">
        <v>200</v>
      </c>
      <c r="B59" s="126"/>
      <c r="C59" s="145" t="s">
        <v>215</v>
      </c>
      <c r="D59" s="146"/>
      <c r="E59" s="146"/>
      <c r="F59" s="146"/>
      <c r="G59" s="147"/>
      <c r="H59" s="159">
        <v>117619.7</v>
      </c>
      <c r="I59" s="160"/>
    </row>
    <row r="60" spans="1:9" ht="65.25" customHeight="1">
      <c r="A60" s="127" t="s">
        <v>201</v>
      </c>
      <c r="B60" s="127"/>
      <c r="C60" s="145" t="s">
        <v>216</v>
      </c>
      <c r="D60" s="146"/>
      <c r="E60" s="146"/>
      <c r="F60" s="146"/>
      <c r="G60" s="147"/>
      <c r="H60" s="159">
        <v>117619.7</v>
      </c>
      <c r="I60" s="160"/>
    </row>
    <row r="61" spans="1:9" ht="67.5" customHeight="1">
      <c r="A61" s="127" t="s">
        <v>202</v>
      </c>
      <c r="B61" s="127"/>
      <c r="C61" s="145" t="s">
        <v>217</v>
      </c>
      <c r="D61" s="146"/>
      <c r="E61" s="146"/>
      <c r="F61" s="146"/>
      <c r="G61" s="147"/>
      <c r="H61" s="122">
        <v>117619.7</v>
      </c>
      <c r="I61" s="122"/>
    </row>
    <row r="62" spans="1:9" ht="70.5" customHeight="1">
      <c r="A62" s="127" t="s">
        <v>203</v>
      </c>
      <c r="B62" s="127"/>
      <c r="C62" s="145" t="s">
        <v>218</v>
      </c>
      <c r="D62" s="146"/>
      <c r="E62" s="146"/>
      <c r="F62" s="146"/>
      <c r="G62" s="147"/>
      <c r="H62" s="122">
        <f>H64+H68</f>
        <v>117619.69999999972</v>
      </c>
      <c r="I62" s="122"/>
    </row>
    <row r="63" spans="1:9" ht="3.75" customHeight="1" hidden="1">
      <c r="A63" s="1"/>
      <c r="B63" s="54" t="s">
        <v>204</v>
      </c>
      <c r="C63" s="56" t="s">
        <v>219</v>
      </c>
      <c r="D63" s="57"/>
      <c r="E63" s="57"/>
      <c r="F63" s="57"/>
      <c r="G63" s="57"/>
      <c r="H63" s="122">
        <v>0</v>
      </c>
      <c r="I63" s="122"/>
    </row>
    <row r="64" spans="1:9" ht="15.75">
      <c r="A64" s="126" t="s">
        <v>205</v>
      </c>
      <c r="B64" s="126"/>
      <c r="C64" s="145" t="s">
        <v>220</v>
      </c>
      <c r="D64" s="146"/>
      <c r="E64" s="146"/>
      <c r="F64" s="146"/>
      <c r="G64" s="147"/>
      <c r="H64" s="122">
        <f>H65</f>
        <v>-2126365.7</v>
      </c>
      <c r="I64" s="122"/>
    </row>
    <row r="65" spans="1:9" ht="28.5" customHeight="1">
      <c r="A65" s="126" t="s">
        <v>206</v>
      </c>
      <c r="B65" s="126"/>
      <c r="C65" s="145" t="s">
        <v>221</v>
      </c>
      <c r="D65" s="146"/>
      <c r="E65" s="146"/>
      <c r="F65" s="146"/>
      <c r="G65" s="147"/>
      <c r="H65" s="122">
        <f>H66</f>
        <v>-2126365.7</v>
      </c>
      <c r="I65" s="122"/>
    </row>
    <row r="66" spans="1:9" ht="33.75" customHeight="1">
      <c r="A66" s="126" t="s">
        <v>207</v>
      </c>
      <c r="B66" s="126"/>
      <c r="C66" s="145" t="s">
        <v>222</v>
      </c>
      <c r="D66" s="146"/>
      <c r="E66" s="146"/>
      <c r="F66" s="146"/>
      <c r="G66" s="147"/>
      <c r="H66" s="122">
        <f>H67</f>
        <v>-2126365.7</v>
      </c>
      <c r="I66" s="122"/>
    </row>
    <row r="67" spans="1:9" ht="39" customHeight="1">
      <c r="A67" s="126" t="s">
        <v>208</v>
      </c>
      <c r="B67" s="126"/>
      <c r="C67" s="145" t="s">
        <v>223</v>
      </c>
      <c r="D67" s="146"/>
      <c r="E67" s="146"/>
      <c r="F67" s="146"/>
      <c r="G67" s="147"/>
      <c r="H67" s="122">
        <v>-2126365.7</v>
      </c>
      <c r="I67" s="122"/>
    </row>
    <row r="68" spans="1:9" ht="15.75">
      <c r="A68" s="126" t="s">
        <v>209</v>
      </c>
      <c r="B68" s="126"/>
      <c r="C68" s="145" t="s">
        <v>224</v>
      </c>
      <c r="D68" s="146"/>
      <c r="E68" s="146"/>
      <c r="F68" s="146"/>
      <c r="G68" s="147"/>
      <c r="H68" s="122">
        <f>H69</f>
        <v>2243985.4</v>
      </c>
      <c r="I68" s="122"/>
    </row>
    <row r="69" spans="1:9" ht="35.25" customHeight="1">
      <c r="A69" s="126" t="s">
        <v>210</v>
      </c>
      <c r="B69" s="126"/>
      <c r="C69" s="145" t="s">
        <v>225</v>
      </c>
      <c r="D69" s="146"/>
      <c r="E69" s="146"/>
      <c r="F69" s="146"/>
      <c r="G69" s="147"/>
      <c r="H69" s="122">
        <f>H70</f>
        <v>2243985.4</v>
      </c>
      <c r="I69" s="122"/>
    </row>
    <row r="70" spans="1:9" ht="30.75" customHeight="1">
      <c r="A70" s="126" t="s">
        <v>211</v>
      </c>
      <c r="B70" s="126"/>
      <c r="C70" s="145" t="s">
        <v>226</v>
      </c>
      <c r="D70" s="146"/>
      <c r="E70" s="146"/>
      <c r="F70" s="146"/>
      <c r="G70" s="147"/>
      <c r="H70" s="122">
        <f>H71</f>
        <v>2243985.4</v>
      </c>
      <c r="I70" s="122"/>
    </row>
    <row r="71" spans="1:9" ht="38.25" customHeight="1">
      <c r="A71" s="126" t="s">
        <v>212</v>
      </c>
      <c r="B71" s="126"/>
      <c r="C71" s="145" t="s">
        <v>227</v>
      </c>
      <c r="D71" s="146"/>
      <c r="E71" s="146"/>
      <c r="F71" s="146"/>
      <c r="G71" s="147"/>
      <c r="H71" s="122">
        <f>G201+(117619.7*2)</f>
        <v>2243985.4</v>
      </c>
      <c r="I71" s="122"/>
    </row>
    <row r="72" spans="1:9" ht="42.75" customHeight="1">
      <c r="A72" s="124"/>
      <c r="B72" s="124"/>
      <c r="C72" s="148" t="s">
        <v>228</v>
      </c>
      <c r="D72" s="148"/>
      <c r="E72" s="148"/>
      <c r="F72" s="148"/>
      <c r="G72" s="148"/>
      <c r="H72" s="123">
        <v>0</v>
      </c>
      <c r="I72" s="123"/>
    </row>
    <row r="73" spans="2:9" ht="143.25" customHeight="1">
      <c r="B73" s="4"/>
      <c r="C73" s="4"/>
      <c r="D73" s="4"/>
      <c r="E73" s="139" t="s">
        <v>293</v>
      </c>
      <c r="F73" s="139"/>
      <c r="G73" s="139"/>
      <c r="H73" s="139"/>
      <c r="I73" s="139"/>
    </row>
    <row r="74" spans="2:9" ht="44.25" customHeight="1">
      <c r="B74" s="149" t="s">
        <v>272</v>
      </c>
      <c r="C74" s="149"/>
      <c r="D74" s="149"/>
      <c r="E74" s="149"/>
      <c r="F74" s="149"/>
      <c r="G74" s="149"/>
      <c r="H74" s="149"/>
      <c r="I74" s="149"/>
    </row>
    <row r="75" spans="2:9" ht="15.75">
      <c r="B75" s="4"/>
      <c r="C75" s="4"/>
      <c r="D75" s="4"/>
      <c r="E75" s="4"/>
      <c r="F75" s="4"/>
      <c r="G75" s="4"/>
      <c r="H75" s="4"/>
      <c r="I75" s="58" t="s">
        <v>229</v>
      </c>
    </row>
    <row r="76" spans="1:9" ht="24.75" customHeight="1">
      <c r="A76" s="122" t="s">
        <v>0</v>
      </c>
      <c r="B76" s="125"/>
      <c r="C76" s="122" t="s">
        <v>213</v>
      </c>
      <c r="D76" s="122"/>
      <c r="E76" s="122"/>
      <c r="F76" s="122"/>
      <c r="G76" s="122"/>
      <c r="H76" s="122" t="s">
        <v>2</v>
      </c>
      <c r="I76" s="122"/>
    </row>
    <row r="77" spans="1:9" ht="15.75" customHeight="1">
      <c r="A77" s="125"/>
      <c r="B77" s="125"/>
      <c r="C77" s="122"/>
      <c r="D77" s="122"/>
      <c r="E77" s="122"/>
      <c r="F77" s="122"/>
      <c r="G77" s="122"/>
      <c r="H77" s="17" t="s">
        <v>270</v>
      </c>
      <c r="I77" s="17" t="s">
        <v>271</v>
      </c>
    </row>
    <row r="78" spans="1:9" ht="15.75">
      <c r="A78" s="122">
        <v>1</v>
      </c>
      <c r="B78" s="125"/>
      <c r="C78" s="122">
        <v>2</v>
      </c>
      <c r="D78" s="122"/>
      <c r="E78" s="122"/>
      <c r="F78" s="122"/>
      <c r="G78" s="122"/>
      <c r="H78" s="17">
        <v>3</v>
      </c>
      <c r="I78" s="17">
        <v>4</v>
      </c>
    </row>
    <row r="79" spans="1:9" ht="15.75" customHeight="1">
      <c r="A79" s="121" t="s">
        <v>199</v>
      </c>
      <c r="B79" s="125"/>
      <c r="C79" s="121" t="s">
        <v>214</v>
      </c>
      <c r="D79" s="121"/>
      <c r="E79" s="121"/>
      <c r="F79" s="121"/>
      <c r="G79" s="121"/>
      <c r="H79" s="33">
        <v>0</v>
      </c>
      <c r="I79" s="33">
        <v>0</v>
      </c>
    </row>
    <row r="80" spans="1:9" ht="32.25" customHeight="1">
      <c r="A80" s="126" t="s">
        <v>204</v>
      </c>
      <c r="B80" s="125"/>
      <c r="C80" s="115" t="s">
        <v>219</v>
      </c>
      <c r="D80" s="115"/>
      <c r="E80" s="115"/>
      <c r="F80" s="115"/>
      <c r="G80" s="115"/>
      <c r="H80" s="17">
        <v>0</v>
      </c>
      <c r="I80" s="17">
        <v>0</v>
      </c>
    </row>
    <row r="81" spans="1:9" ht="18.75" customHeight="1">
      <c r="A81" s="126" t="s">
        <v>205</v>
      </c>
      <c r="B81" s="125"/>
      <c r="C81" s="115" t="s">
        <v>220</v>
      </c>
      <c r="D81" s="115"/>
      <c r="E81" s="115"/>
      <c r="F81" s="115"/>
      <c r="G81" s="115"/>
      <c r="H81" s="20">
        <f aca="true" t="shared" si="0" ref="H81:I83">H82</f>
        <v>-1455410</v>
      </c>
      <c r="I81" s="20">
        <f t="shared" si="0"/>
        <v>-1464918</v>
      </c>
    </row>
    <row r="82" spans="1:9" ht="33" customHeight="1">
      <c r="A82" s="126" t="s">
        <v>206</v>
      </c>
      <c r="B82" s="125"/>
      <c r="C82" s="115" t="s">
        <v>221</v>
      </c>
      <c r="D82" s="115"/>
      <c r="E82" s="115"/>
      <c r="F82" s="115"/>
      <c r="G82" s="115"/>
      <c r="H82" s="20">
        <f t="shared" si="0"/>
        <v>-1455410</v>
      </c>
      <c r="I82" s="20">
        <f t="shared" si="0"/>
        <v>-1464918</v>
      </c>
    </row>
    <row r="83" spans="1:9" ht="35.25" customHeight="1">
      <c r="A83" s="126" t="s">
        <v>207</v>
      </c>
      <c r="B83" s="125"/>
      <c r="C83" s="115" t="s">
        <v>222</v>
      </c>
      <c r="D83" s="115"/>
      <c r="E83" s="115"/>
      <c r="F83" s="115"/>
      <c r="G83" s="115"/>
      <c r="H83" s="20">
        <f t="shared" si="0"/>
        <v>-1455410</v>
      </c>
      <c r="I83" s="20">
        <f t="shared" si="0"/>
        <v>-1464918</v>
      </c>
    </row>
    <row r="84" spans="1:9" ht="30.75" customHeight="1">
      <c r="A84" s="126" t="s">
        <v>208</v>
      </c>
      <c r="B84" s="125"/>
      <c r="C84" s="115" t="s">
        <v>223</v>
      </c>
      <c r="D84" s="115"/>
      <c r="E84" s="115"/>
      <c r="F84" s="115"/>
      <c r="G84" s="115"/>
      <c r="H84" s="20">
        <v>-1455410</v>
      </c>
      <c r="I84" s="20">
        <v>-1464918</v>
      </c>
    </row>
    <row r="85" spans="1:9" ht="15.75">
      <c r="A85" s="126" t="s">
        <v>209</v>
      </c>
      <c r="B85" s="125"/>
      <c r="C85" s="115" t="s">
        <v>224</v>
      </c>
      <c r="D85" s="115"/>
      <c r="E85" s="115"/>
      <c r="F85" s="115"/>
      <c r="G85" s="115"/>
      <c r="H85" s="20">
        <v>1455410</v>
      </c>
      <c r="I85" s="20">
        <v>1464918</v>
      </c>
    </row>
    <row r="86" spans="1:9" ht="32.25" customHeight="1">
      <c r="A86" s="126" t="s">
        <v>210</v>
      </c>
      <c r="B86" s="125"/>
      <c r="C86" s="115" t="s">
        <v>225</v>
      </c>
      <c r="D86" s="115"/>
      <c r="E86" s="115"/>
      <c r="F86" s="115"/>
      <c r="G86" s="115"/>
      <c r="H86" s="20">
        <v>1455410</v>
      </c>
      <c r="I86" s="20">
        <v>1464918</v>
      </c>
    </row>
    <row r="87" spans="1:9" ht="33" customHeight="1">
      <c r="A87" s="126" t="s">
        <v>211</v>
      </c>
      <c r="B87" s="125"/>
      <c r="C87" s="115" t="s">
        <v>226</v>
      </c>
      <c r="D87" s="115"/>
      <c r="E87" s="115"/>
      <c r="F87" s="115"/>
      <c r="G87" s="115"/>
      <c r="H87" s="20">
        <v>1455410</v>
      </c>
      <c r="I87" s="20">
        <v>1464918</v>
      </c>
    </row>
    <row r="88" spans="1:9" ht="40.5" customHeight="1">
      <c r="A88" s="126" t="s">
        <v>212</v>
      </c>
      <c r="B88" s="125"/>
      <c r="C88" s="115" t="s">
        <v>227</v>
      </c>
      <c r="D88" s="115"/>
      <c r="E88" s="115"/>
      <c r="F88" s="115"/>
      <c r="G88" s="115"/>
      <c r="H88" s="20">
        <v>1455410</v>
      </c>
      <c r="I88" s="20">
        <v>1464918</v>
      </c>
    </row>
    <row r="89" spans="1:9" ht="33.75" customHeight="1">
      <c r="A89" s="124"/>
      <c r="B89" s="125"/>
      <c r="C89" s="116" t="s">
        <v>228</v>
      </c>
      <c r="D89" s="116"/>
      <c r="E89" s="116"/>
      <c r="F89" s="116"/>
      <c r="G89" s="116"/>
      <c r="H89" s="33">
        <v>0</v>
      </c>
      <c r="I89" s="33">
        <v>0</v>
      </c>
    </row>
    <row r="92" spans="5:9" ht="128.25" customHeight="1">
      <c r="E92" s="139" t="s">
        <v>346</v>
      </c>
      <c r="F92" s="139"/>
      <c r="G92" s="139"/>
      <c r="H92" s="139"/>
      <c r="I92" s="139"/>
    </row>
    <row r="93" spans="2:8" ht="18.75">
      <c r="B93" s="140" t="s">
        <v>347</v>
      </c>
      <c r="C93" s="140"/>
      <c r="D93" s="140"/>
      <c r="E93" s="140"/>
      <c r="F93" s="140"/>
      <c r="G93" s="140"/>
      <c r="H93" s="140"/>
    </row>
    <row r="94" spans="2:8" ht="18.75">
      <c r="B94" s="140" t="s">
        <v>348</v>
      </c>
      <c r="C94" s="140"/>
      <c r="D94" s="140"/>
      <c r="E94" s="140"/>
      <c r="F94" s="140"/>
      <c r="G94" s="140"/>
      <c r="H94" s="140"/>
    </row>
    <row r="95" spans="2:7" ht="18.75">
      <c r="B95" s="140" t="s">
        <v>349</v>
      </c>
      <c r="C95" s="140"/>
      <c r="D95" s="140"/>
      <c r="E95" s="140"/>
      <c r="F95" s="140"/>
      <c r="G95" s="140"/>
    </row>
    <row r="96" spans="1:9" ht="46.5" customHeight="1">
      <c r="A96" s="130" t="s">
        <v>0</v>
      </c>
      <c r="B96" s="130"/>
      <c r="C96" s="130"/>
      <c r="D96" s="130"/>
      <c r="E96" s="130" t="s">
        <v>350</v>
      </c>
      <c r="F96" s="130"/>
      <c r="G96" s="130"/>
      <c r="H96" s="130"/>
      <c r="I96" s="130"/>
    </row>
    <row r="97" spans="1:9" ht="63">
      <c r="A97" s="84" t="s">
        <v>351</v>
      </c>
      <c r="B97" s="130" t="s">
        <v>352</v>
      </c>
      <c r="C97" s="130"/>
      <c r="D97" s="130"/>
      <c r="E97" s="130"/>
      <c r="F97" s="130"/>
      <c r="G97" s="130"/>
      <c r="H97" s="130"/>
      <c r="I97" s="130"/>
    </row>
    <row r="98" spans="1:9" ht="15.75">
      <c r="A98" s="84">
        <v>1</v>
      </c>
      <c r="B98" s="130">
        <v>2</v>
      </c>
      <c r="C98" s="130"/>
      <c r="D98" s="130"/>
      <c r="E98" s="130">
        <v>3</v>
      </c>
      <c r="F98" s="130"/>
      <c r="G98" s="130"/>
      <c r="H98" s="130"/>
      <c r="I98" s="130"/>
    </row>
    <row r="99" spans="1:9" ht="21.75" customHeight="1">
      <c r="A99" s="85" t="s">
        <v>299</v>
      </c>
      <c r="B99" s="119"/>
      <c r="C99" s="119"/>
      <c r="D99" s="119"/>
      <c r="E99" s="148" t="s">
        <v>384</v>
      </c>
      <c r="F99" s="148"/>
      <c r="G99" s="148"/>
      <c r="H99" s="148"/>
      <c r="I99" s="148"/>
    </row>
    <row r="100" spans="1:9" ht="100.5" customHeight="1">
      <c r="A100" s="85" t="s">
        <v>299</v>
      </c>
      <c r="B100" s="109" t="s">
        <v>353</v>
      </c>
      <c r="C100" s="109"/>
      <c r="D100" s="109"/>
      <c r="E100" s="113" t="s">
        <v>385</v>
      </c>
      <c r="F100" s="113"/>
      <c r="G100" s="113"/>
      <c r="H100" s="113"/>
      <c r="I100" s="113"/>
    </row>
    <row r="101" spans="1:9" ht="61.5" customHeight="1">
      <c r="A101" s="85" t="s">
        <v>299</v>
      </c>
      <c r="B101" s="109" t="s">
        <v>354</v>
      </c>
      <c r="C101" s="109"/>
      <c r="D101" s="109"/>
      <c r="E101" s="115" t="s">
        <v>386</v>
      </c>
      <c r="F101" s="115"/>
      <c r="G101" s="115"/>
      <c r="H101" s="115"/>
      <c r="I101" s="115"/>
    </row>
    <row r="102" spans="1:9" ht="49.5" customHeight="1">
      <c r="A102" s="85" t="s">
        <v>299</v>
      </c>
      <c r="B102" s="109" t="s">
        <v>355</v>
      </c>
      <c r="C102" s="109"/>
      <c r="D102" s="109"/>
      <c r="E102" s="113" t="s">
        <v>387</v>
      </c>
      <c r="F102" s="113"/>
      <c r="G102" s="113"/>
      <c r="H102" s="113"/>
      <c r="I102" s="113"/>
    </row>
    <row r="103" spans="1:9" ht="53.25" customHeight="1">
      <c r="A103" s="85" t="s">
        <v>299</v>
      </c>
      <c r="B103" s="109" t="s">
        <v>356</v>
      </c>
      <c r="C103" s="109"/>
      <c r="D103" s="109"/>
      <c r="E103" s="113" t="s">
        <v>388</v>
      </c>
      <c r="F103" s="113"/>
      <c r="G103" s="113"/>
      <c r="H103" s="113"/>
      <c r="I103" s="113"/>
    </row>
    <row r="104" spans="1:9" ht="110.25" customHeight="1">
      <c r="A104" s="85" t="s">
        <v>299</v>
      </c>
      <c r="B104" s="109" t="s">
        <v>42</v>
      </c>
      <c r="C104" s="109"/>
      <c r="D104" s="109"/>
      <c r="E104" s="113" t="s">
        <v>389</v>
      </c>
      <c r="F104" s="113"/>
      <c r="G104" s="113"/>
      <c r="H104" s="113"/>
      <c r="I104" s="113"/>
    </row>
    <row r="105" spans="1:9" ht="96.75" customHeight="1">
      <c r="A105" s="85" t="s">
        <v>299</v>
      </c>
      <c r="B105" s="109" t="s">
        <v>357</v>
      </c>
      <c r="C105" s="109"/>
      <c r="D105" s="109"/>
      <c r="E105" s="113" t="s">
        <v>416</v>
      </c>
      <c r="F105" s="113"/>
      <c r="G105" s="113"/>
      <c r="H105" s="113"/>
      <c r="I105" s="113"/>
    </row>
    <row r="106" spans="1:9" ht="83.25" customHeight="1">
      <c r="A106" s="85" t="s">
        <v>299</v>
      </c>
      <c r="B106" s="109" t="s">
        <v>358</v>
      </c>
      <c r="C106" s="109"/>
      <c r="D106" s="109"/>
      <c r="E106" s="131" t="s">
        <v>390</v>
      </c>
      <c r="F106" s="132"/>
      <c r="G106" s="132"/>
      <c r="H106" s="132"/>
      <c r="I106" s="133"/>
    </row>
    <row r="107" spans="1:9" ht="114.75" customHeight="1">
      <c r="A107" s="85" t="s">
        <v>299</v>
      </c>
      <c r="B107" s="109" t="s">
        <v>359</v>
      </c>
      <c r="C107" s="109"/>
      <c r="D107" s="109"/>
      <c r="E107" s="131" t="s">
        <v>391</v>
      </c>
      <c r="F107" s="132"/>
      <c r="G107" s="132"/>
      <c r="H107" s="132"/>
      <c r="I107" s="133"/>
    </row>
    <row r="108" spans="1:9" ht="82.5" customHeight="1">
      <c r="A108" s="85" t="s">
        <v>299</v>
      </c>
      <c r="B108" s="109" t="s">
        <v>360</v>
      </c>
      <c r="C108" s="109"/>
      <c r="D108" s="109"/>
      <c r="E108" s="131" t="s">
        <v>392</v>
      </c>
      <c r="F108" s="132"/>
      <c r="G108" s="132"/>
      <c r="H108" s="132"/>
      <c r="I108" s="133"/>
    </row>
    <row r="109" spans="1:9" ht="47.25" customHeight="1">
      <c r="A109" s="85" t="s">
        <v>299</v>
      </c>
      <c r="B109" s="109" t="s">
        <v>361</v>
      </c>
      <c r="C109" s="109"/>
      <c r="D109" s="109"/>
      <c r="E109" s="131" t="s">
        <v>393</v>
      </c>
      <c r="F109" s="132"/>
      <c r="G109" s="132"/>
      <c r="H109" s="132"/>
      <c r="I109" s="133"/>
    </row>
    <row r="110" spans="1:9" ht="48" customHeight="1">
      <c r="A110" s="85" t="s">
        <v>299</v>
      </c>
      <c r="B110" s="109" t="s">
        <v>362</v>
      </c>
      <c r="C110" s="109"/>
      <c r="D110" s="109"/>
      <c r="E110" s="131" t="s">
        <v>394</v>
      </c>
      <c r="F110" s="132"/>
      <c r="G110" s="132"/>
      <c r="H110" s="132"/>
      <c r="I110" s="133"/>
    </row>
    <row r="111" spans="1:9" ht="99.75" customHeight="1">
      <c r="A111" s="85" t="s">
        <v>299</v>
      </c>
      <c r="B111" s="109" t="s">
        <v>48</v>
      </c>
      <c r="C111" s="109"/>
      <c r="D111" s="109"/>
      <c r="E111" s="131" t="s">
        <v>395</v>
      </c>
      <c r="F111" s="132"/>
      <c r="G111" s="132"/>
      <c r="H111" s="132"/>
      <c r="I111" s="133"/>
    </row>
    <row r="112" spans="1:9" ht="51.75" customHeight="1">
      <c r="A112" s="85" t="s">
        <v>299</v>
      </c>
      <c r="B112" s="109" t="s">
        <v>363</v>
      </c>
      <c r="C112" s="109"/>
      <c r="D112" s="109"/>
      <c r="E112" s="131" t="s">
        <v>396</v>
      </c>
      <c r="F112" s="132"/>
      <c r="G112" s="132"/>
      <c r="H112" s="132"/>
      <c r="I112" s="133"/>
    </row>
    <row r="113" spans="1:9" ht="38.25" customHeight="1">
      <c r="A113" s="85" t="s">
        <v>299</v>
      </c>
      <c r="B113" s="109" t="s">
        <v>364</v>
      </c>
      <c r="C113" s="109"/>
      <c r="D113" s="109"/>
      <c r="E113" s="131" t="s">
        <v>397</v>
      </c>
      <c r="F113" s="132"/>
      <c r="G113" s="132"/>
      <c r="H113" s="132"/>
      <c r="I113" s="133"/>
    </row>
    <row r="114" spans="1:9" ht="39.75" customHeight="1">
      <c r="A114" s="85" t="s">
        <v>299</v>
      </c>
      <c r="B114" s="109" t="s">
        <v>365</v>
      </c>
      <c r="C114" s="109"/>
      <c r="D114" s="109"/>
      <c r="E114" s="131" t="s">
        <v>398</v>
      </c>
      <c r="F114" s="132"/>
      <c r="G114" s="132"/>
      <c r="H114" s="132"/>
      <c r="I114" s="133"/>
    </row>
    <row r="115" spans="1:9" ht="116.25" customHeight="1">
      <c r="A115" s="85" t="s">
        <v>299</v>
      </c>
      <c r="B115" s="109" t="s">
        <v>366</v>
      </c>
      <c r="C115" s="109"/>
      <c r="D115" s="109"/>
      <c r="E115" s="131" t="s">
        <v>399</v>
      </c>
      <c r="F115" s="132"/>
      <c r="G115" s="132"/>
      <c r="H115" s="132"/>
      <c r="I115" s="133"/>
    </row>
    <row r="116" spans="1:9" ht="116.25" customHeight="1">
      <c r="A116" s="85" t="s">
        <v>299</v>
      </c>
      <c r="B116" s="109" t="s">
        <v>367</v>
      </c>
      <c r="C116" s="109"/>
      <c r="D116" s="109"/>
      <c r="E116" s="131" t="s">
        <v>400</v>
      </c>
      <c r="F116" s="132"/>
      <c r="G116" s="132"/>
      <c r="H116" s="132"/>
      <c r="I116" s="133"/>
    </row>
    <row r="117" spans="1:9" ht="129" customHeight="1">
      <c r="A117" s="85" t="s">
        <v>299</v>
      </c>
      <c r="B117" s="109" t="s">
        <v>368</v>
      </c>
      <c r="C117" s="109"/>
      <c r="D117" s="109"/>
      <c r="E117" s="131" t="s">
        <v>401</v>
      </c>
      <c r="F117" s="132"/>
      <c r="G117" s="132"/>
      <c r="H117" s="132"/>
      <c r="I117" s="133"/>
    </row>
    <row r="118" spans="1:9" ht="129.75" customHeight="1">
      <c r="A118" s="85" t="s">
        <v>299</v>
      </c>
      <c r="B118" s="109" t="s">
        <v>369</v>
      </c>
      <c r="C118" s="109"/>
      <c r="D118" s="109"/>
      <c r="E118" s="131" t="s">
        <v>402</v>
      </c>
      <c r="F118" s="132"/>
      <c r="G118" s="132"/>
      <c r="H118" s="132"/>
      <c r="I118" s="133"/>
    </row>
    <row r="119" spans="1:9" ht="87.75" customHeight="1">
      <c r="A119" s="85" t="s">
        <v>299</v>
      </c>
      <c r="B119" s="109" t="s">
        <v>370</v>
      </c>
      <c r="C119" s="109"/>
      <c r="D119" s="109"/>
      <c r="E119" s="131" t="s">
        <v>403</v>
      </c>
      <c r="F119" s="132"/>
      <c r="G119" s="132"/>
      <c r="H119" s="132"/>
      <c r="I119" s="133"/>
    </row>
    <row r="120" spans="1:9" ht="87" customHeight="1">
      <c r="A120" s="85" t="s">
        <v>299</v>
      </c>
      <c r="B120" s="109" t="s">
        <v>371</v>
      </c>
      <c r="C120" s="109"/>
      <c r="D120" s="109"/>
      <c r="E120" s="131" t="s">
        <v>404</v>
      </c>
      <c r="F120" s="132"/>
      <c r="G120" s="132"/>
      <c r="H120" s="132"/>
      <c r="I120" s="133"/>
    </row>
    <row r="121" spans="1:9" ht="53.25" customHeight="1">
      <c r="A121" s="85" t="s">
        <v>299</v>
      </c>
      <c r="B121" s="109" t="s">
        <v>372</v>
      </c>
      <c r="C121" s="109"/>
      <c r="D121" s="109"/>
      <c r="E121" s="131" t="s">
        <v>405</v>
      </c>
      <c r="F121" s="132"/>
      <c r="G121" s="132"/>
      <c r="H121" s="132"/>
      <c r="I121" s="133"/>
    </row>
    <row r="122" spans="1:9" ht="81" customHeight="1">
      <c r="A122" s="85" t="s">
        <v>299</v>
      </c>
      <c r="B122" s="119" t="s">
        <v>373</v>
      </c>
      <c r="C122" s="119"/>
      <c r="D122" s="119"/>
      <c r="E122" s="145" t="s">
        <v>406</v>
      </c>
      <c r="F122" s="146"/>
      <c r="G122" s="146"/>
      <c r="H122" s="146"/>
      <c r="I122" s="147"/>
    </row>
    <row r="123" spans="1:9" ht="69.75" customHeight="1">
      <c r="A123" s="85" t="s">
        <v>299</v>
      </c>
      <c r="B123" s="109" t="s">
        <v>374</v>
      </c>
      <c r="C123" s="109"/>
      <c r="D123" s="109"/>
      <c r="E123" s="131" t="s">
        <v>407</v>
      </c>
      <c r="F123" s="132"/>
      <c r="G123" s="132"/>
      <c r="H123" s="132"/>
      <c r="I123" s="133"/>
    </row>
    <row r="124" spans="1:9" ht="99.75" customHeight="1">
      <c r="A124" s="85" t="s">
        <v>299</v>
      </c>
      <c r="B124" s="109" t="s">
        <v>375</v>
      </c>
      <c r="C124" s="109"/>
      <c r="D124" s="109"/>
      <c r="E124" s="131" t="s">
        <v>408</v>
      </c>
      <c r="F124" s="132"/>
      <c r="G124" s="132"/>
      <c r="H124" s="132"/>
      <c r="I124" s="133"/>
    </row>
    <row r="125" spans="1:9" ht="63" customHeight="1">
      <c r="A125" s="85" t="s">
        <v>299</v>
      </c>
      <c r="B125" s="109" t="s">
        <v>376</v>
      </c>
      <c r="C125" s="109"/>
      <c r="D125" s="109"/>
      <c r="E125" s="131" t="s">
        <v>409</v>
      </c>
      <c r="F125" s="132"/>
      <c r="G125" s="132"/>
      <c r="H125" s="132"/>
      <c r="I125" s="133"/>
    </row>
    <row r="126" spans="1:9" ht="69.75" customHeight="1">
      <c r="A126" s="85" t="s">
        <v>299</v>
      </c>
      <c r="B126" s="109" t="s">
        <v>377</v>
      </c>
      <c r="C126" s="109"/>
      <c r="D126" s="109"/>
      <c r="E126" s="131" t="s">
        <v>410</v>
      </c>
      <c r="F126" s="132"/>
      <c r="G126" s="132"/>
      <c r="H126" s="132"/>
      <c r="I126" s="133"/>
    </row>
    <row r="127" spans="1:9" ht="100.5" customHeight="1">
      <c r="A127" s="85" t="s">
        <v>299</v>
      </c>
      <c r="B127" s="109" t="s">
        <v>378</v>
      </c>
      <c r="C127" s="109"/>
      <c r="D127" s="109"/>
      <c r="E127" s="131" t="s">
        <v>411</v>
      </c>
      <c r="F127" s="132"/>
      <c r="G127" s="132"/>
      <c r="H127" s="132"/>
      <c r="I127" s="133"/>
    </row>
    <row r="128" spans="1:9" ht="50.25" customHeight="1">
      <c r="A128" s="85" t="s">
        <v>299</v>
      </c>
      <c r="B128" s="109" t="s">
        <v>379</v>
      </c>
      <c r="C128" s="109"/>
      <c r="D128" s="109"/>
      <c r="E128" s="131" t="s">
        <v>412</v>
      </c>
      <c r="F128" s="132"/>
      <c r="G128" s="132"/>
      <c r="H128" s="132"/>
      <c r="I128" s="133"/>
    </row>
    <row r="129" spans="1:9" ht="36.75" customHeight="1">
      <c r="A129" s="85" t="s">
        <v>299</v>
      </c>
      <c r="B129" s="109" t="s">
        <v>380</v>
      </c>
      <c r="C129" s="109"/>
      <c r="D129" s="109"/>
      <c r="E129" s="131" t="s">
        <v>413</v>
      </c>
      <c r="F129" s="132"/>
      <c r="G129" s="132"/>
      <c r="H129" s="132"/>
      <c r="I129" s="133"/>
    </row>
    <row r="130" spans="1:9" ht="81" customHeight="1">
      <c r="A130" s="85" t="s">
        <v>299</v>
      </c>
      <c r="B130" s="109" t="s">
        <v>381</v>
      </c>
      <c r="C130" s="109"/>
      <c r="D130" s="109"/>
      <c r="E130" s="131" t="s">
        <v>414</v>
      </c>
      <c r="F130" s="132"/>
      <c r="G130" s="132"/>
      <c r="H130" s="132"/>
      <c r="I130" s="133"/>
    </row>
    <row r="131" spans="1:9" ht="36" customHeight="1">
      <c r="A131" s="85" t="s">
        <v>299</v>
      </c>
      <c r="B131" s="109" t="s">
        <v>382</v>
      </c>
      <c r="C131" s="109"/>
      <c r="D131" s="109"/>
      <c r="E131" s="113" t="s">
        <v>415</v>
      </c>
      <c r="F131" s="113"/>
      <c r="G131" s="113"/>
      <c r="H131" s="113"/>
      <c r="I131" s="113"/>
    </row>
    <row r="132" spans="1:9" ht="15.75">
      <c r="A132" s="85" t="s">
        <v>299</v>
      </c>
      <c r="B132" s="119" t="s">
        <v>383</v>
      </c>
      <c r="C132" s="119"/>
      <c r="D132" s="119"/>
      <c r="E132" s="142" t="s">
        <v>417</v>
      </c>
      <c r="F132" s="143"/>
      <c r="G132" s="143"/>
      <c r="H132" s="143"/>
      <c r="I132" s="144"/>
    </row>
    <row r="133" spans="1:9" ht="45" customHeight="1">
      <c r="A133" s="137" t="s">
        <v>418</v>
      </c>
      <c r="B133" s="137"/>
      <c r="C133" s="137"/>
      <c r="D133" s="137"/>
      <c r="E133" s="137"/>
      <c r="F133" s="137"/>
      <c r="G133" s="137"/>
      <c r="H133" s="137"/>
      <c r="I133" s="137"/>
    </row>
    <row r="134" ht="15">
      <c r="B134" s="86"/>
    </row>
    <row r="135" spans="1:9" ht="28.5" customHeight="1">
      <c r="A135" s="138" t="s">
        <v>419</v>
      </c>
      <c r="B135" s="138"/>
      <c r="C135" s="138"/>
      <c r="D135" s="138"/>
      <c r="E135" s="138"/>
      <c r="F135" s="138"/>
      <c r="G135" s="138"/>
      <c r="H135" s="138"/>
      <c r="I135" s="138"/>
    </row>
    <row r="138" spans="5:9" ht="129" customHeight="1">
      <c r="E138" s="139" t="s">
        <v>420</v>
      </c>
      <c r="F138" s="139"/>
      <c r="G138" s="139"/>
      <c r="H138" s="139"/>
      <c r="I138" s="139"/>
    </row>
    <row r="139" spans="2:8" ht="18.75">
      <c r="B139" s="140" t="s">
        <v>421</v>
      </c>
      <c r="C139" s="140"/>
      <c r="D139" s="140"/>
      <c r="E139" s="140"/>
      <c r="F139" s="140"/>
      <c r="G139" s="140"/>
      <c r="H139" s="140"/>
    </row>
    <row r="140" spans="2:8" ht="18.75">
      <c r="B140" s="140" t="s">
        <v>422</v>
      </c>
      <c r="C140" s="140"/>
      <c r="D140" s="140"/>
      <c r="E140" s="140"/>
      <c r="F140" s="140"/>
      <c r="G140" s="140"/>
      <c r="H140" s="140"/>
    </row>
    <row r="141" spans="2:8" ht="18.75">
      <c r="B141" s="140" t="s">
        <v>423</v>
      </c>
      <c r="C141" s="140"/>
      <c r="D141" s="140"/>
      <c r="E141" s="140"/>
      <c r="F141" s="140"/>
      <c r="G141" s="140"/>
      <c r="H141" s="140"/>
    </row>
    <row r="143" spans="1:9" ht="31.5">
      <c r="A143" s="64" t="s">
        <v>424</v>
      </c>
      <c r="B143" s="102" t="s">
        <v>425</v>
      </c>
      <c r="C143" s="102"/>
      <c r="D143" s="102"/>
      <c r="E143" s="134" t="s">
        <v>275</v>
      </c>
      <c r="F143" s="134"/>
      <c r="G143" s="134"/>
      <c r="H143" s="134"/>
      <c r="I143" s="134"/>
    </row>
    <row r="144" spans="1:9" ht="15.75">
      <c r="A144" s="84">
        <v>1</v>
      </c>
      <c r="B144" s="130">
        <v>2</v>
      </c>
      <c r="C144" s="130"/>
      <c r="D144" s="130"/>
      <c r="E144" s="130">
        <v>3</v>
      </c>
      <c r="F144" s="130"/>
      <c r="G144" s="130"/>
      <c r="H144" s="130"/>
      <c r="I144" s="130"/>
    </row>
    <row r="145" spans="1:9" ht="46.5" customHeight="1">
      <c r="A145" s="85" t="s">
        <v>299</v>
      </c>
      <c r="B145" s="119"/>
      <c r="C145" s="119"/>
      <c r="D145" s="119"/>
      <c r="E145" s="114" t="s">
        <v>430</v>
      </c>
      <c r="F145" s="114"/>
      <c r="G145" s="114"/>
      <c r="H145" s="114"/>
      <c r="I145" s="114"/>
    </row>
    <row r="146" spans="1:9" ht="68.25" customHeight="1">
      <c r="A146" s="85" t="s">
        <v>299</v>
      </c>
      <c r="B146" s="109" t="s">
        <v>426</v>
      </c>
      <c r="C146" s="109"/>
      <c r="D146" s="109"/>
      <c r="E146" s="113" t="s">
        <v>431</v>
      </c>
      <c r="F146" s="113"/>
      <c r="G146" s="113"/>
      <c r="H146" s="113"/>
      <c r="I146" s="113"/>
    </row>
    <row r="147" spans="1:9" ht="66.75" customHeight="1">
      <c r="A147" s="85" t="s">
        <v>299</v>
      </c>
      <c r="B147" s="109" t="s">
        <v>427</v>
      </c>
      <c r="C147" s="109"/>
      <c r="D147" s="109"/>
      <c r="E147" s="113" t="s">
        <v>432</v>
      </c>
      <c r="F147" s="113"/>
      <c r="G147" s="113"/>
      <c r="H147" s="113"/>
      <c r="I147" s="113"/>
    </row>
    <row r="148" spans="1:9" ht="32.25" customHeight="1">
      <c r="A148" s="85" t="s">
        <v>299</v>
      </c>
      <c r="B148" s="109" t="s">
        <v>428</v>
      </c>
      <c r="C148" s="109"/>
      <c r="D148" s="109"/>
      <c r="E148" s="113" t="s">
        <v>433</v>
      </c>
      <c r="F148" s="113"/>
      <c r="G148" s="113"/>
      <c r="H148" s="113"/>
      <c r="I148" s="113"/>
    </row>
    <row r="149" spans="1:9" ht="33.75" customHeight="1">
      <c r="A149" s="85" t="s">
        <v>299</v>
      </c>
      <c r="B149" s="109" t="s">
        <v>429</v>
      </c>
      <c r="C149" s="109"/>
      <c r="D149" s="109"/>
      <c r="E149" s="113" t="s">
        <v>434</v>
      </c>
      <c r="F149" s="113"/>
      <c r="G149" s="113"/>
      <c r="H149" s="113"/>
      <c r="I149" s="113"/>
    </row>
    <row r="150" spans="5:9" ht="15" customHeight="1">
      <c r="E150" s="87"/>
      <c r="F150" s="87"/>
      <c r="G150" s="87"/>
      <c r="H150" s="87"/>
      <c r="I150" s="87"/>
    </row>
    <row r="152" spans="5:17" ht="126" customHeight="1">
      <c r="E152" s="139" t="s">
        <v>292</v>
      </c>
      <c r="F152" s="139"/>
      <c r="G152" s="139"/>
      <c r="H152" s="139"/>
      <c r="I152" s="139"/>
      <c r="J152" s="4"/>
      <c r="K152" s="4"/>
      <c r="L152" s="4"/>
      <c r="M152" s="4"/>
      <c r="N152" s="4"/>
      <c r="O152" s="4"/>
      <c r="P152" s="4"/>
      <c r="Q152" s="4"/>
    </row>
    <row r="153" spans="2:18" ht="67.5" customHeight="1">
      <c r="B153" s="150" t="s">
        <v>82</v>
      </c>
      <c r="C153" s="150"/>
      <c r="D153" s="150"/>
      <c r="E153" s="150"/>
      <c r="F153" s="150"/>
      <c r="G153" s="150"/>
      <c r="H153" s="150"/>
      <c r="I153" s="150"/>
      <c r="J153" s="4"/>
      <c r="K153" s="4"/>
      <c r="L153" s="4"/>
      <c r="M153" s="4"/>
      <c r="N153" s="4"/>
      <c r="O153" s="4"/>
      <c r="P153" s="4"/>
      <c r="Q153" s="6"/>
      <c r="R153" s="3"/>
    </row>
    <row r="154" spans="3:18" ht="18.75">
      <c r="C154" s="140" t="s">
        <v>83</v>
      </c>
      <c r="D154" s="140"/>
      <c r="E154" s="140"/>
      <c r="F154" s="140"/>
      <c r="G154" s="140"/>
      <c r="H154" s="140"/>
      <c r="I154" s="4"/>
      <c r="J154" s="4"/>
      <c r="K154" s="4"/>
      <c r="L154" s="7"/>
      <c r="M154" s="4"/>
      <c r="N154" s="4"/>
      <c r="O154" s="4"/>
      <c r="P154" s="4"/>
      <c r="Q154" s="6"/>
      <c r="R154" s="3"/>
    </row>
    <row r="155" spans="1:18" ht="28.5" customHeight="1">
      <c r="A155" s="121" t="s">
        <v>0</v>
      </c>
      <c r="B155" s="121"/>
      <c r="C155" s="141" t="s">
        <v>1</v>
      </c>
      <c r="D155" s="141"/>
      <c r="E155" s="141"/>
      <c r="F155" s="141"/>
      <c r="G155" s="141" t="s">
        <v>2</v>
      </c>
      <c r="H155" s="141"/>
      <c r="I155" s="141"/>
      <c r="J155" s="4"/>
      <c r="K155" s="4"/>
      <c r="L155" s="7"/>
      <c r="M155" s="4"/>
      <c r="N155" s="4"/>
      <c r="O155" s="4"/>
      <c r="P155" s="4"/>
      <c r="Q155" s="8"/>
      <c r="R155" s="3"/>
    </row>
    <row r="156" spans="1:18" ht="16.5" customHeight="1" hidden="1">
      <c r="A156" s="1"/>
      <c r="B156" s="36"/>
      <c r="C156" s="141"/>
      <c r="D156" s="141"/>
      <c r="E156" s="141"/>
      <c r="F156" s="141"/>
      <c r="G156" s="141"/>
      <c r="H156" s="141"/>
      <c r="I156" s="141"/>
      <c r="J156" s="4"/>
      <c r="K156" s="4"/>
      <c r="L156" s="7"/>
      <c r="M156" s="4"/>
      <c r="N156" s="4"/>
      <c r="O156" s="4"/>
      <c r="P156" s="4"/>
      <c r="Q156" s="6"/>
      <c r="R156" s="3"/>
    </row>
    <row r="157" spans="1:18" ht="15.75">
      <c r="A157" s="122">
        <v>1</v>
      </c>
      <c r="B157" s="122"/>
      <c r="C157" s="122">
        <v>2</v>
      </c>
      <c r="D157" s="122"/>
      <c r="E157" s="122"/>
      <c r="F157" s="122"/>
      <c r="G157" s="122">
        <v>3</v>
      </c>
      <c r="H157" s="122"/>
      <c r="I157" s="122"/>
      <c r="J157" s="4"/>
      <c r="K157" s="4"/>
      <c r="L157" s="7"/>
      <c r="M157" s="4"/>
      <c r="N157" s="4"/>
      <c r="O157" s="4"/>
      <c r="P157" s="4"/>
      <c r="Q157" s="6"/>
      <c r="R157" s="3"/>
    </row>
    <row r="158" spans="1:18" ht="32.25" customHeight="1">
      <c r="A158" s="118" t="s">
        <v>3</v>
      </c>
      <c r="B158" s="118"/>
      <c r="C158" s="123" t="s">
        <v>4</v>
      </c>
      <c r="D158" s="123"/>
      <c r="E158" s="123"/>
      <c r="F158" s="123"/>
      <c r="G158" s="118">
        <f>G160+G163+G166+G178</f>
        <v>1176197</v>
      </c>
      <c r="H158" s="118"/>
      <c r="I158" s="118"/>
      <c r="J158" s="9"/>
      <c r="K158" s="9"/>
      <c r="L158" s="10"/>
      <c r="M158" s="9"/>
      <c r="N158" s="9"/>
      <c r="O158" s="9"/>
      <c r="P158" s="9"/>
      <c r="Q158" s="11"/>
      <c r="R158" s="3"/>
    </row>
    <row r="159" spans="1:18" ht="28.5" customHeight="1">
      <c r="A159" s="109" t="s">
        <v>5</v>
      </c>
      <c r="B159" s="109"/>
      <c r="C159" s="122" t="s">
        <v>6</v>
      </c>
      <c r="D159" s="122"/>
      <c r="E159" s="122"/>
      <c r="F159" s="122"/>
      <c r="G159" s="136">
        <v>22270</v>
      </c>
      <c r="H159" s="136"/>
      <c r="I159" s="136"/>
      <c r="J159" s="9"/>
      <c r="K159" s="9"/>
      <c r="L159" s="10"/>
      <c r="M159" s="9"/>
      <c r="N159" s="9"/>
      <c r="O159" s="9"/>
      <c r="P159" s="9"/>
      <c r="Q159" s="11"/>
      <c r="R159" s="3"/>
    </row>
    <row r="160" spans="1:18" ht="29.25" customHeight="1">
      <c r="A160" s="118" t="s">
        <v>7</v>
      </c>
      <c r="B160" s="118"/>
      <c r="C160" s="123" t="s">
        <v>8</v>
      </c>
      <c r="D160" s="123"/>
      <c r="E160" s="123"/>
      <c r="F160" s="123"/>
      <c r="G160" s="118">
        <f>G161+G162</f>
        <v>22270</v>
      </c>
      <c r="H160" s="118"/>
      <c r="I160" s="118"/>
      <c r="J160" s="9"/>
      <c r="K160" s="9"/>
      <c r="L160" s="10"/>
      <c r="M160" s="9"/>
      <c r="N160" s="9"/>
      <c r="O160" s="9"/>
      <c r="P160" s="9"/>
      <c r="Q160" s="11"/>
      <c r="R160" s="3"/>
    </row>
    <row r="161" spans="1:18" ht="129.75" customHeight="1">
      <c r="A161" s="109" t="s">
        <v>9</v>
      </c>
      <c r="B161" s="109"/>
      <c r="C161" s="115" t="s">
        <v>10</v>
      </c>
      <c r="D161" s="115"/>
      <c r="E161" s="115"/>
      <c r="F161" s="115"/>
      <c r="G161" s="136">
        <v>22254</v>
      </c>
      <c r="H161" s="136"/>
      <c r="I161" s="136"/>
      <c r="J161" s="9"/>
      <c r="K161" s="9"/>
      <c r="L161" s="10"/>
      <c r="M161" s="9"/>
      <c r="N161" s="9"/>
      <c r="O161" s="9"/>
      <c r="P161" s="9"/>
      <c r="Q161" s="11"/>
      <c r="R161" s="3"/>
    </row>
    <row r="162" spans="1:18" ht="80.25" customHeight="1">
      <c r="A162" s="109" t="s">
        <v>11</v>
      </c>
      <c r="B162" s="109"/>
      <c r="C162" s="115" t="s">
        <v>12</v>
      </c>
      <c r="D162" s="115"/>
      <c r="E162" s="115"/>
      <c r="F162" s="115"/>
      <c r="G162" s="135">
        <v>16</v>
      </c>
      <c r="H162" s="135"/>
      <c r="I162" s="135"/>
      <c r="J162" s="4"/>
      <c r="K162" s="4"/>
      <c r="L162" s="7"/>
      <c r="M162" s="4"/>
      <c r="N162" s="4"/>
      <c r="O162" s="4"/>
      <c r="P162" s="4"/>
      <c r="Q162" s="6"/>
      <c r="R162" s="3"/>
    </row>
    <row r="163" spans="1:18" ht="35.25" customHeight="1">
      <c r="A163" s="118" t="s">
        <v>13</v>
      </c>
      <c r="B163" s="118"/>
      <c r="C163" s="114" t="s">
        <v>14</v>
      </c>
      <c r="D163" s="114"/>
      <c r="E163" s="114"/>
      <c r="F163" s="114"/>
      <c r="G163" s="118">
        <f>G164</f>
        <v>187367</v>
      </c>
      <c r="H163" s="118"/>
      <c r="I163" s="118"/>
      <c r="J163" s="4"/>
      <c r="K163" s="4"/>
      <c r="L163" s="7"/>
      <c r="M163" s="4"/>
      <c r="N163" s="4"/>
      <c r="O163" s="4"/>
      <c r="P163" s="4"/>
      <c r="Q163" s="6"/>
      <c r="R163" s="3"/>
    </row>
    <row r="164" spans="1:18" ht="28.5" customHeight="1">
      <c r="A164" s="109" t="s">
        <v>15</v>
      </c>
      <c r="B164" s="109"/>
      <c r="C164" s="113" t="s">
        <v>16</v>
      </c>
      <c r="D164" s="113"/>
      <c r="E164" s="113"/>
      <c r="F164" s="113"/>
      <c r="G164" s="135">
        <v>187367</v>
      </c>
      <c r="H164" s="135"/>
      <c r="I164" s="135"/>
      <c r="J164" s="4"/>
      <c r="K164" s="4"/>
      <c r="L164" s="7"/>
      <c r="M164" s="4"/>
      <c r="N164" s="4"/>
      <c r="O164" s="4"/>
      <c r="P164" s="4"/>
      <c r="Q164" s="6"/>
      <c r="R164" s="3"/>
    </row>
    <row r="165" spans="1:18" ht="28.5" customHeight="1">
      <c r="A165" s="109" t="s">
        <v>17</v>
      </c>
      <c r="B165" s="109"/>
      <c r="C165" s="113" t="s">
        <v>16</v>
      </c>
      <c r="D165" s="113"/>
      <c r="E165" s="113"/>
      <c r="F165" s="113"/>
      <c r="G165" s="135">
        <v>187367</v>
      </c>
      <c r="H165" s="135"/>
      <c r="I165" s="135"/>
      <c r="J165" s="4"/>
      <c r="K165" s="4"/>
      <c r="L165" s="7"/>
      <c r="M165" s="4"/>
      <c r="N165" s="4"/>
      <c r="O165" s="4"/>
      <c r="P165" s="4"/>
      <c r="Q165" s="6"/>
      <c r="R165" s="3"/>
    </row>
    <row r="166" spans="1:18" ht="21.75" customHeight="1">
      <c r="A166" s="118" t="s">
        <v>18</v>
      </c>
      <c r="B166" s="118"/>
      <c r="C166" s="114" t="s">
        <v>19</v>
      </c>
      <c r="D166" s="114"/>
      <c r="E166" s="114"/>
      <c r="F166" s="114"/>
      <c r="G166" s="135">
        <f>G167+G170</f>
        <v>759721</v>
      </c>
      <c r="H166" s="135"/>
      <c r="I166" s="135"/>
      <c r="J166" s="4"/>
      <c r="K166" s="4"/>
      <c r="L166" s="7"/>
      <c r="M166" s="4"/>
      <c r="N166" s="4"/>
      <c r="O166" s="4"/>
      <c r="P166" s="4"/>
      <c r="Q166" s="6"/>
      <c r="R166" s="3"/>
    </row>
    <row r="167" spans="1:18" ht="21" customHeight="1">
      <c r="A167" s="109" t="s">
        <v>20</v>
      </c>
      <c r="B167" s="109"/>
      <c r="C167" s="113" t="s">
        <v>21</v>
      </c>
      <c r="D167" s="113"/>
      <c r="E167" s="113"/>
      <c r="F167" s="113"/>
      <c r="G167" s="135">
        <f>G168</f>
        <v>28191</v>
      </c>
      <c r="H167" s="135"/>
      <c r="I167" s="135"/>
      <c r="J167" s="4"/>
      <c r="K167" s="4"/>
      <c r="L167" s="7"/>
      <c r="M167" s="4"/>
      <c r="N167" s="4"/>
      <c r="O167" s="4"/>
      <c r="P167" s="4"/>
      <c r="Q167" s="6"/>
      <c r="R167" s="3"/>
    </row>
    <row r="168" spans="1:18" ht="30" customHeight="1">
      <c r="A168" s="109" t="s">
        <v>22</v>
      </c>
      <c r="B168" s="109"/>
      <c r="C168" s="113" t="s">
        <v>23</v>
      </c>
      <c r="D168" s="113"/>
      <c r="E168" s="113"/>
      <c r="F168" s="113"/>
      <c r="G168" s="135">
        <v>28191</v>
      </c>
      <c r="H168" s="135"/>
      <c r="I168" s="135"/>
      <c r="J168" s="4"/>
      <c r="K168" s="4"/>
      <c r="L168" s="7"/>
      <c r="M168" s="4"/>
      <c r="N168" s="4"/>
      <c r="O168" s="4"/>
      <c r="P168" s="4"/>
      <c r="Q168" s="6"/>
      <c r="R168" s="3"/>
    </row>
    <row r="169" spans="1:18" ht="84.75" customHeight="1">
      <c r="A169" s="109" t="s">
        <v>24</v>
      </c>
      <c r="B169" s="109"/>
      <c r="C169" s="113" t="s">
        <v>25</v>
      </c>
      <c r="D169" s="113"/>
      <c r="E169" s="113"/>
      <c r="F169" s="113"/>
      <c r="G169" s="135">
        <v>28191</v>
      </c>
      <c r="H169" s="135"/>
      <c r="I169" s="135"/>
      <c r="J169" s="4"/>
      <c r="K169" s="4"/>
      <c r="L169" s="7"/>
      <c r="M169" s="4"/>
      <c r="N169" s="4"/>
      <c r="O169" s="4"/>
      <c r="P169" s="4"/>
      <c r="Q169" s="6"/>
      <c r="R169" s="3"/>
    </row>
    <row r="170" spans="1:18" ht="16.5" customHeight="1">
      <c r="A170" s="109" t="s">
        <v>26</v>
      </c>
      <c r="B170" s="109"/>
      <c r="C170" s="113" t="s">
        <v>27</v>
      </c>
      <c r="D170" s="113"/>
      <c r="E170" s="113"/>
      <c r="F170" s="113"/>
      <c r="G170" s="135">
        <f>G171+G176</f>
        <v>731530</v>
      </c>
      <c r="H170" s="135"/>
      <c r="I170" s="135"/>
      <c r="J170" s="4"/>
      <c r="K170" s="4"/>
      <c r="L170" s="7"/>
      <c r="M170" s="4"/>
      <c r="N170" s="4"/>
      <c r="O170" s="4"/>
      <c r="P170" s="4"/>
      <c r="Q170" s="6"/>
      <c r="R170" s="3"/>
    </row>
    <row r="171" spans="1:18" ht="17.25" customHeight="1">
      <c r="A171" s="109" t="s">
        <v>28</v>
      </c>
      <c r="B171" s="109"/>
      <c r="C171" s="113" t="s">
        <v>29</v>
      </c>
      <c r="D171" s="113"/>
      <c r="E171" s="113"/>
      <c r="F171" s="113"/>
      <c r="G171" s="135">
        <v>401102</v>
      </c>
      <c r="H171" s="135"/>
      <c r="I171" s="135"/>
      <c r="J171" s="4"/>
      <c r="K171" s="4"/>
      <c r="L171" s="7"/>
      <c r="M171" s="4"/>
      <c r="N171" s="4"/>
      <c r="O171" s="4"/>
      <c r="P171" s="4"/>
      <c r="Q171" s="6"/>
      <c r="R171" s="3"/>
    </row>
    <row r="172" spans="1:17" ht="7.5" customHeight="1" hidden="1">
      <c r="A172" s="1"/>
      <c r="B172" s="1"/>
      <c r="C172" s="61" t="s">
        <v>30</v>
      </c>
      <c r="D172" s="61" t="s">
        <v>31</v>
      </c>
      <c r="E172" s="61"/>
      <c r="F172" s="55"/>
      <c r="G172" s="63"/>
      <c r="H172" s="63"/>
      <c r="I172" s="63"/>
      <c r="J172" s="4"/>
      <c r="K172" s="4"/>
      <c r="L172" s="7"/>
      <c r="M172" s="4"/>
      <c r="N172" s="4"/>
      <c r="O172" s="4"/>
      <c r="P172" s="4"/>
      <c r="Q172" s="12"/>
    </row>
    <row r="173" spans="1:18" ht="9.75" customHeight="1" hidden="1">
      <c r="A173" s="1"/>
      <c r="B173" s="1"/>
      <c r="C173" s="61" t="s">
        <v>32</v>
      </c>
      <c r="D173" s="61" t="s">
        <v>33</v>
      </c>
      <c r="E173" s="61"/>
      <c r="F173" s="55"/>
      <c r="G173" s="63"/>
      <c r="H173" s="63"/>
      <c r="I173" s="63"/>
      <c r="J173" s="4"/>
      <c r="K173" s="4"/>
      <c r="L173" s="7"/>
      <c r="M173" s="4"/>
      <c r="N173" s="4"/>
      <c r="O173" s="4"/>
      <c r="P173" s="7"/>
      <c r="Q173" s="12"/>
      <c r="R173" s="2"/>
    </row>
    <row r="174" spans="1:17" ht="21" customHeight="1" hidden="1">
      <c r="A174" s="1"/>
      <c r="B174" s="1"/>
      <c r="C174" s="61" t="s">
        <v>34</v>
      </c>
      <c r="D174" s="61" t="s">
        <v>35</v>
      </c>
      <c r="E174" s="61"/>
      <c r="F174" s="55"/>
      <c r="G174" s="63"/>
      <c r="H174" s="63"/>
      <c r="I174" s="63"/>
      <c r="J174" s="4"/>
      <c r="K174" s="4"/>
      <c r="L174" s="4"/>
      <c r="M174" s="4"/>
      <c r="N174" s="4"/>
      <c r="O174" s="4"/>
      <c r="P174" s="4"/>
      <c r="Q174" s="12"/>
    </row>
    <row r="175" spans="1:17" ht="63.75" customHeight="1">
      <c r="A175" s="122" t="s">
        <v>30</v>
      </c>
      <c r="B175" s="122"/>
      <c r="C175" s="113" t="s">
        <v>31</v>
      </c>
      <c r="D175" s="113"/>
      <c r="E175" s="113"/>
      <c r="F175" s="113"/>
      <c r="G175" s="135">
        <v>401102</v>
      </c>
      <c r="H175" s="135"/>
      <c r="I175" s="135"/>
      <c r="J175" s="4"/>
      <c r="K175" s="4"/>
      <c r="L175" s="4"/>
      <c r="M175" s="4"/>
      <c r="N175" s="4"/>
      <c r="O175" s="4"/>
      <c r="P175" s="4"/>
      <c r="Q175" s="12"/>
    </row>
    <row r="176" spans="1:17" ht="23.25" customHeight="1">
      <c r="A176" s="122" t="s">
        <v>32</v>
      </c>
      <c r="B176" s="122"/>
      <c r="C176" s="113" t="s">
        <v>33</v>
      </c>
      <c r="D176" s="113"/>
      <c r="E176" s="113"/>
      <c r="F176" s="113"/>
      <c r="G176" s="135">
        <v>330428</v>
      </c>
      <c r="H176" s="135"/>
      <c r="I176" s="135"/>
      <c r="J176" s="4"/>
      <c r="K176" s="4"/>
      <c r="L176" s="4"/>
      <c r="M176" s="4"/>
      <c r="N176" s="4"/>
      <c r="O176" s="4"/>
      <c r="P176" s="4"/>
      <c r="Q176" s="12"/>
    </row>
    <row r="177" spans="1:17" ht="62.25" customHeight="1">
      <c r="A177" s="122" t="s">
        <v>34</v>
      </c>
      <c r="B177" s="122"/>
      <c r="C177" s="113" t="s">
        <v>35</v>
      </c>
      <c r="D177" s="113"/>
      <c r="E177" s="113"/>
      <c r="F177" s="113"/>
      <c r="G177" s="135">
        <v>330428</v>
      </c>
      <c r="H177" s="135"/>
      <c r="I177" s="135"/>
      <c r="J177" s="4"/>
      <c r="K177" s="4"/>
      <c r="L177" s="4"/>
      <c r="M177" s="4"/>
      <c r="N177" s="4"/>
      <c r="O177" s="4"/>
      <c r="P177" s="4"/>
      <c r="Q177" s="12"/>
    </row>
    <row r="178" spans="1:18" ht="78" customHeight="1">
      <c r="A178" s="118" t="s">
        <v>36</v>
      </c>
      <c r="B178" s="118"/>
      <c r="C178" s="114" t="s">
        <v>37</v>
      </c>
      <c r="D178" s="114"/>
      <c r="E178" s="114"/>
      <c r="F178" s="114"/>
      <c r="G178" s="135">
        <f>G179+G182</f>
        <v>206839</v>
      </c>
      <c r="H178" s="135"/>
      <c r="I178" s="135"/>
      <c r="J178" s="4"/>
      <c r="K178" s="4"/>
      <c r="L178" s="4"/>
      <c r="M178" s="4"/>
      <c r="N178" s="4"/>
      <c r="O178" s="4"/>
      <c r="P178" s="4"/>
      <c r="Q178" s="12"/>
      <c r="R178" s="3"/>
    </row>
    <row r="179" spans="1:17" ht="147" customHeight="1">
      <c r="A179" s="109" t="s">
        <v>38</v>
      </c>
      <c r="B179" s="109"/>
      <c r="C179" s="113" t="s">
        <v>39</v>
      </c>
      <c r="D179" s="113"/>
      <c r="E179" s="113"/>
      <c r="F179" s="113"/>
      <c r="G179" s="135">
        <f>G180</f>
        <v>198739</v>
      </c>
      <c r="H179" s="135"/>
      <c r="I179" s="135"/>
      <c r="J179" s="4"/>
      <c r="K179" s="4"/>
      <c r="L179" s="4"/>
      <c r="M179" s="4"/>
      <c r="N179" s="4"/>
      <c r="O179" s="4"/>
      <c r="P179" s="4"/>
      <c r="Q179" s="4"/>
    </row>
    <row r="180" spans="1:18" ht="126" customHeight="1">
      <c r="A180" s="109" t="s">
        <v>40</v>
      </c>
      <c r="B180" s="109"/>
      <c r="C180" s="113" t="s">
        <v>41</v>
      </c>
      <c r="D180" s="113"/>
      <c r="E180" s="113"/>
      <c r="F180" s="113"/>
      <c r="G180" s="109">
        <v>198739</v>
      </c>
      <c r="H180" s="109"/>
      <c r="I180" s="109"/>
      <c r="J180" s="4"/>
      <c r="K180" s="4"/>
      <c r="L180" s="4"/>
      <c r="M180" s="4"/>
      <c r="N180" s="4"/>
      <c r="O180" s="4"/>
      <c r="P180" s="4"/>
      <c r="Q180" s="6"/>
      <c r="R180" s="3"/>
    </row>
    <row r="181" spans="1:18" ht="109.5" customHeight="1">
      <c r="A181" s="119" t="s">
        <v>42</v>
      </c>
      <c r="B181" s="119"/>
      <c r="C181" s="115" t="s">
        <v>43</v>
      </c>
      <c r="D181" s="115"/>
      <c r="E181" s="115"/>
      <c r="F181" s="115"/>
      <c r="G181" s="109">
        <v>198739</v>
      </c>
      <c r="H181" s="109"/>
      <c r="I181" s="109"/>
      <c r="J181" s="4"/>
      <c r="K181" s="4"/>
      <c r="L181" s="4"/>
      <c r="M181" s="4"/>
      <c r="N181" s="4"/>
      <c r="O181" s="4"/>
      <c r="P181" s="4"/>
      <c r="Q181" s="6"/>
      <c r="R181" s="3"/>
    </row>
    <row r="182" spans="1:18" ht="140.25" customHeight="1">
      <c r="A182" s="109" t="s">
        <v>44</v>
      </c>
      <c r="B182" s="109"/>
      <c r="C182" s="113" t="s">
        <v>45</v>
      </c>
      <c r="D182" s="113"/>
      <c r="E182" s="113"/>
      <c r="F182" s="113"/>
      <c r="G182" s="135">
        <f>G183</f>
        <v>8100</v>
      </c>
      <c r="H182" s="135"/>
      <c r="I182" s="135"/>
      <c r="J182" s="4"/>
      <c r="K182" s="4"/>
      <c r="L182" s="4"/>
      <c r="M182" s="4"/>
      <c r="N182" s="4"/>
      <c r="O182" s="4"/>
      <c r="P182" s="4"/>
      <c r="Q182" s="6"/>
      <c r="R182" s="3"/>
    </row>
    <row r="183" spans="1:18" ht="112.5" customHeight="1">
      <c r="A183" s="109" t="s">
        <v>46</v>
      </c>
      <c r="B183" s="109"/>
      <c r="C183" s="113" t="s">
        <v>47</v>
      </c>
      <c r="D183" s="113"/>
      <c r="E183" s="113"/>
      <c r="F183" s="113"/>
      <c r="G183" s="109">
        <v>8100</v>
      </c>
      <c r="H183" s="109"/>
      <c r="I183" s="109"/>
      <c r="J183" s="4"/>
      <c r="K183" s="4"/>
      <c r="L183" s="4"/>
      <c r="M183" s="4"/>
      <c r="N183" s="4"/>
      <c r="O183" s="4"/>
      <c r="P183" s="4"/>
      <c r="Q183" s="6"/>
      <c r="R183" s="3"/>
    </row>
    <row r="184" spans="1:18" ht="115.5" customHeight="1">
      <c r="A184" s="119" t="s">
        <v>48</v>
      </c>
      <c r="B184" s="119"/>
      <c r="C184" s="115" t="s">
        <v>49</v>
      </c>
      <c r="D184" s="115"/>
      <c r="E184" s="115"/>
      <c r="F184" s="115"/>
      <c r="G184" s="109">
        <v>8100</v>
      </c>
      <c r="H184" s="109"/>
      <c r="I184" s="109"/>
      <c r="J184" s="4"/>
      <c r="K184" s="4"/>
      <c r="L184" s="4"/>
      <c r="M184" s="4"/>
      <c r="N184" s="4"/>
      <c r="O184" s="4"/>
      <c r="P184" s="4"/>
      <c r="Q184" s="6"/>
      <c r="R184" s="3"/>
    </row>
    <row r="185" spans="1:18" ht="18" customHeight="1">
      <c r="A185" s="118" t="s">
        <v>50</v>
      </c>
      <c r="B185" s="118"/>
      <c r="C185" s="114" t="s">
        <v>51</v>
      </c>
      <c r="D185" s="114"/>
      <c r="E185" s="114"/>
      <c r="F185" s="114"/>
      <c r="G185" s="148">
        <f>G187</f>
        <v>832549</v>
      </c>
      <c r="H185" s="148"/>
      <c r="I185" s="148"/>
      <c r="J185" s="4"/>
      <c r="K185" s="4"/>
      <c r="L185" s="4"/>
      <c r="M185" s="4"/>
      <c r="N185" s="4"/>
      <c r="O185" s="4"/>
      <c r="P185" s="4"/>
      <c r="Q185" s="6"/>
      <c r="R185" s="3"/>
    </row>
    <row r="186" spans="1:18" ht="15" customHeight="1" hidden="1">
      <c r="A186" s="1"/>
      <c r="B186" s="1"/>
      <c r="C186" s="114"/>
      <c r="D186" s="114"/>
      <c r="E186" s="114"/>
      <c r="F186" s="114"/>
      <c r="G186" s="62"/>
      <c r="H186" s="62"/>
      <c r="I186" s="62"/>
      <c r="J186" s="4"/>
      <c r="K186" s="4"/>
      <c r="L186" s="4"/>
      <c r="M186" s="4"/>
      <c r="N186" s="4"/>
      <c r="O186" s="4"/>
      <c r="P186" s="4"/>
      <c r="Q186" s="6"/>
      <c r="R186" s="3"/>
    </row>
    <row r="187" spans="1:18" ht="47.25" customHeight="1">
      <c r="A187" s="109" t="s">
        <v>52</v>
      </c>
      <c r="B187" s="109"/>
      <c r="C187" s="113" t="s">
        <v>53</v>
      </c>
      <c r="D187" s="113"/>
      <c r="E187" s="113"/>
      <c r="F187" s="113"/>
      <c r="G187" s="119">
        <f>G188+G193+G195+G198</f>
        <v>832549</v>
      </c>
      <c r="H187" s="119"/>
      <c r="I187" s="119"/>
      <c r="J187" s="4"/>
      <c r="K187" s="4"/>
      <c r="L187" s="4"/>
      <c r="M187" s="4"/>
      <c r="N187" s="4"/>
      <c r="O187" s="4"/>
      <c r="P187" s="4"/>
      <c r="Q187" s="6"/>
      <c r="R187" s="3"/>
    </row>
    <row r="188" spans="1:18" ht="47.25" customHeight="1">
      <c r="A188" s="122" t="s">
        <v>54</v>
      </c>
      <c r="B188" s="122"/>
      <c r="C188" s="113" t="s">
        <v>55</v>
      </c>
      <c r="D188" s="113"/>
      <c r="E188" s="113"/>
      <c r="F188" s="113"/>
      <c r="G188" s="135">
        <f>G189+G191</f>
        <v>512018</v>
      </c>
      <c r="H188" s="135"/>
      <c r="I188" s="135"/>
      <c r="J188" s="4"/>
      <c r="K188" s="4"/>
      <c r="L188" s="4"/>
      <c r="M188" s="4"/>
      <c r="N188" s="4"/>
      <c r="O188" s="4"/>
      <c r="P188" s="4"/>
      <c r="Q188" s="6"/>
      <c r="R188" s="3"/>
    </row>
    <row r="189" spans="1:18" ht="32.25" customHeight="1">
      <c r="A189" s="122" t="s">
        <v>56</v>
      </c>
      <c r="B189" s="122"/>
      <c r="C189" s="113" t="s">
        <v>57</v>
      </c>
      <c r="D189" s="113"/>
      <c r="E189" s="113"/>
      <c r="F189" s="113"/>
      <c r="G189" s="119">
        <f>G190</f>
        <v>333962</v>
      </c>
      <c r="H189" s="119"/>
      <c r="I189" s="119"/>
      <c r="J189" s="4"/>
      <c r="K189" s="4"/>
      <c r="L189" s="4"/>
      <c r="M189" s="4"/>
      <c r="N189" s="4"/>
      <c r="O189" s="4"/>
      <c r="P189" s="4"/>
      <c r="Q189" s="6"/>
      <c r="R189" s="3"/>
    </row>
    <row r="190" spans="1:18" ht="51" customHeight="1">
      <c r="A190" s="122" t="s">
        <v>58</v>
      </c>
      <c r="B190" s="122"/>
      <c r="C190" s="113" t="s">
        <v>59</v>
      </c>
      <c r="D190" s="113"/>
      <c r="E190" s="113"/>
      <c r="F190" s="113"/>
      <c r="G190" s="119">
        <v>333962</v>
      </c>
      <c r="H190" s="119"/>
      <c r="I190" s="119"/>
      <c r="J190" s="4"/>
      <c r="K190" s="4"/>
      <c r="L190" s="4"/>
      <c r="M190" s="4"/>
      <c r="N190" s="4"/>
      <c r="O190" s="4"/>
      <c r="P190" s="4"/>
      <c r="Q190" s="13"/>
      <c r="R190" s="3"/>
    </row>
    <row r="191" spans="1:18" ht="46.5" customHeight="1">
      <c r="A191" s="122" t="s">
        <v>60</v>
      </c>
      <c r="B191" s="122"/>
      <c r="C191" s="113" t="s">
        <v>61</v>
      </c>
      <c r="D191" s="113"/>
      <c r="E191" s="113"/>
      <c r="F191" s="113"/>
      <c r="G191" s="119">
        <f>G192</f>
        <v>178056</v>
      </c>
      <c r="H191" s="119"/>
      <c r="I191" s="119"/>
      <c r="J191" s="4"/>
      <c r="K191" s="4"/>
      <c r="L191" s="4"/>
      <c r="M191" s="4"/>
      <c r="N191" s="4"/>
      <c r="O191" s="4"/>
      <c r="P191" s="4"/>
      <c r="Q191" s="6"/>
      <c r="R191" s="3"/>
    </row>
    <row r="192" spans="1:18" ht="52.5" customHeight="1">
      <c r="A192" s="122" t="s">
        <v>62</v>
      </c>
      <c r="B192" s="122"/>
      <c r="C192" s="113" t="s">
        <v>63</v>
      </c>
      <c r="D192" s="113"/>
      <c r="E192" s="113"/>
      <c r="F192" s="113"/>
      <c r="G192" s="119">
        <v>178056</v>
      </c>
      <c r="H192" s="119"/>
      <c r="I192" s="119"/>
      <c r="J192" s="4"/>
      <c r="K192" s="4"/>
      <c r="L192" s="4"/>
      <c r="M192" s="4"/>
      <c r="N192" s="4"/>
      <c r="O192" s="4"/>
      <c r="P192" s="4"/>
      <c r="Q192" s="6"/>
      <c r="R192" s="3"/>
    </row>
    <row r="193" spans="1:18" ht="21.75" customHeight="1">
      <c r="A193" s="122" t="s">
        <v>64</v>
      </c>
      <c r="B193" s="122"/>
      <c r="C193" s="113" t="s">
        <v>65</v>
      </c>
      <c r="D193" s="113"/>
      <c r="E193" s="113"/>
      <c r="F193" s="113"/>
      <c r="G193" s="135">
        <f>G194</f>
        <v>173864</v>
      </c>
      <c r="H193" s="135"/>
      <c r="I193" s="135"/>
      <c r="J193" s="4"/>
      <c r="K193" s="4"/>
      <c r="L193" s="4"/>
      <c r="M193" s="4"/>
      <c r="N193" s="4"/>
      <c r="O193" s="4"/>
      <c r="P193" s="4"/>
      <c r="Q193" s="6"/>
      <c r="R193" s="3"/>
    </row>
    <row r="194" spans="1:18" ht="30" customHeight="1">
      <c r="A194" s="122" t="s">
        <v>66</v>
      </c>
      <c r="B194" s="122"/>
      <c r="C194" s="113" t="s">
        <v>67</v>
      </c>
      <c r="D194" s="113"/>
      <c r="E194" s="113"/>
      <c r="F194" s="113"/>
      <c r="G194" s="119">
        <v>173864</v>
      </c>
      <c r="H194" s="119"/>
      <c r="I194" s="119"/>
      <c r="J194" s="4"/>
      <c r="K194" s="4"/>
      <c r="L194" s="4"/>
      <c r="M194" s="4"/>
      <c r="N194" s="4"/>
      <c r="O194" s="4"/>
      <c r="P194" s="4"/>
      <c r="Q194" s="6"/>
      <c r="R194" s="3"/>
    </row>
    <row r="195" spans="1:18" ht="48" customHeight="1">
      <c r="A195" s="122" t="s">
        <v>68</v>
      </c>
      <c r="B195" s="122"/>
      <c r="C195" s="113" t="s">
        <v>69</v>
      </c>
      <c r="D195" s="113"/>
      <c r="E195" s="113"/>
      <c r="F195" s="113"/>
      <c r="G195" s="135">
        <f>G196</f>
        <v>80754</v>
      </c>
      <c r="H195" s="135"/>
      <c r="I195" s="135"/>
      <c r="J195" s="4"/>
      <c r="K195" s="4"/>
      <c r="L195" s="4"/>
      <c r="M195" s="4"/>
      <c r="N195" s="4"/>
      <c r="O195" s="4"/>
      <c r="P195" s="4"/>
      <c r="Q195" s="6"/>
      <c r="R195" s="3"/>
    </row>
    <row r="196" spans="1:18" ht="66" customHeight="1">
      <c r="A196" s="122" t="s">
        <v>70</v>
      </c>
      <c r="B196" s="122"/>
      <c r="C196" s="113" t="s">
        <v>71</v>
      </c>
      <c r="D196" s="113"/>
      <c r="E196" s="113"/>
      <c r="F196" s="113"/>
      <c r="G196" s="119">
        <v>80754</v>
      </c>
      <c r="H196" s="119"/>
      <c r="I196" s="119"/>
      <c r="J196" s="4"/>
      <c r="K196" s="4"/>
      <c r="L196" s="4"/>
      <c r="M196" s="4"/>
      <c r="N196" s="4"/>
      <c r="O196" s="4"/>
      <c r="P196" s="4"/>
      <c r="Q196" s="6"/>
      <c r="R196" s="3"/>
    </row>
    <row r="197" spans="1:18" ht="80.25" customHeight="1">
      <c r="A197" s="122" t="s">
        <v>72</v>
      </c>
      <c r="B197" s="122"/>
      <c r="C197" s="113" t="s">
        <v>73</v>
      </c>
      <c r="D197" s="113"/>
      <c r="E197" s="113"/>
      <c r="F197" s="113"/>
      <c r="G197" s="119">
        <v>80754</v>
      </c>
      <c r="H197" s="119"/>
      <c r="I197" s="119"/>
      <c r="J197" s="4"/>
      <c r="K197" s="4"/>
      <c r="L197" s="4"/>
      <c r="M197" s="4"/>
      <c r="N197" s="4"/>
      <c r="O197" s="4"/>
      <c r="P197" s="4"/>
      <c r="Q197" s="6"/>
      <c r="R197" s="3"/>
    </row>
    <row r="198" spans="1:18" ht="23.25" customHeight="1">
      <c r="A198" s="120" t="s">
        <v>76</v>
      </c>
      <c r="B198" s="120"/>
      <c r="C198" s="115" t="s">
        <v>77</v>
      </c>
      <c r="D198" s="115"/>
      <c r="E198" s="115"/>
      <c r="F198" s="115"/>
      <c r="G198" s="135">
        <f>G199</f>
        <v>65913</v>
      </c>
      <c r="H198" s="135"/>
      <c r="I198" s="135"/>
      <c r="J198" s="4"/>
      <c r="K198" s="4"/>
      <c r="L198" s="4"/>
      <c r="M198" s="4"/>
      <c r="N198" s="4"/>
      <c r="O198" s="4"/>
      <c r="P198" s="4"/>
      <c r="Q198" s="6"/>
      <c r="R198" s="3"/>
    </row>
    <row r="199" spans="1:18" ht="110.25" customHeight="1">
      <c r="A199" s="120" t="s">
        <v>78</v>
      </c>
      <c r="B199" s="120"/>
      <c r="C199" s="115" t="s">
        <v>79</v>
      </c>
      <c r="D199" s="115"/>
      <c r="E199" s="115"/>
      <c r="F199" s="115"/>
      <c r="G199" s="119">
        <v>65913</v>
      </c>
      <c r="H199" s="119"/>
      <c r="I199" s="119"/>
      <c r="J199" s="4"/>
      <c r="K199" s="4"/>
      <c r="L199" s="4"/>
      <c r="M199" s="4"/>
      <c r="N199" s="4"/>
      <c r="O199" s="4"/>
      <c r="P199" s="4"/>
      <c r="Q199" s="6"/>
      <c r="R199" s="3"/>
    </row>
    <row r="200" spans="1:18" ht="130.5" customHeight="1">
      <c r="A200" s="120" t="s">
        <v>80</v>
      </c>
      <c r="B200" s="120"/>
      <c r="C200" s="115" t="s">
        <v>81</v>
      </c>
      <c r="D200" s="115"/>
      <c r="E200" s="115"/>
      <c r="F200" s="115"/>
      <c r="G200" s="119">
        <v>65913</v>
      </c>
      <c r="H200" s="119"/>
      <c r="I200" s="119"/>
      <c r="J200" s="4"/>
      <c r="K200" s="4"/>
      <c r="L200" s="4"/>
      <c r="M200" s="4"/>
      <c r="N200" s="4"/>
      <c r="O200" s="4"/>
      <c r="P200" s="4"/>
      <c r="Q200" s="6"/>
      <c r="R200" s="3"/>
    </row>
    <row r="201" spans="1:18" ht="15.75" customHeight="1">
      <c r="A201" s="123" t="s">
        <v>74</v>
      </c>
      <c r="B201" s="123"/>
      <c r="C201" s="123" t="s">
        <v>75</v>
      </c>
      <c r="D201" s="123"/>
      <c r="E201" s="123"/>
      <c r="F201" s="123"/>
      <c r="G201" s="148">
        <f>G158+G185</f>
        <v>2008746</v>
      </c>
      <c r="H201" s="148"/>
      <c r="I201" s="148"/>
      <c r="J201" s="4"/>
      <c r="K201" s="4"/>
      <c r="L201" s="4"/>
      <c r="M201" s="4"/>
      <c r="N201" s="4"/>
      <c r="O201" s="4"/>
      <c r="P201" s="4"/>
      <c r="Q201" s="14"/>
      <c r="R201" s="2"/>
    </row>
    <row r="203" spans="4:19" ht="117.75" customHeight="1">
      <c r="D203" s="139" t="s">
        <v>442</v>
      </c>
      <c r="E203" s="139"/>
      <c r="F203" s="139"/>
      <c r="G203" s="139"/>
      <c r="H203" s="139"/>
      <c r="I203" s="139"/>
      <c r="Q203" s="2"/>
      <c r="R203" s="2"/>
      <c r="S203" s="2"/>
    </row>
    <row r="204" spans="1:9" ht="57.75" customHeight="1">
      <c r="A204" s="154" t="s">
        <v>84</v>
      </c>
      <c r="B204" s="154"/>
      <c r="C204" s="154"/>
      <c r="D204" s="154"/>
      <c r="E204" s="154"/>
      <c r="F204" s="154"/>
      <c r="G204" s="154"/>
      <c r="H204" s="154"/>
      <c r="I204" s="154"/>
    </row>
    <row r="205" spans="1:9" ht="22.5" customHeight="1">
      <c r="A205" s="121" t="s">
        <v>0</v>
      </c>
      <c r="B205" s="121"/>
      <c r="C205" s="148" t="s">
        <v>1</v>
      </c>
      <c r="D205" s="148"/>
      <c r="E205" s="148"/>
      <c r="F205" s="148"/>
      <c r="G205" s="148"/>
      <c r="H205" s="141" t="s">
        <v>2</v>
      </c>
      <c r="I205" s="141"/>
    </row>
    <row r="206" spans="1:9" ht="16.5" customHeight="1">
      <c r="A206" s="121"/>
      <c r="B206" s="121"/>
      <c r="C206" s="148"/>
      <c r="D206" s="148"/>
      <c r="E206" s="148"/>
      <c r="F206" s="148"/>
      <c r="G206" s="148"/>
      <c r="H206" s="30" t="s">
        <v>197</v>
      </c>
      <c r="I206" s="75" t="s">
        <v>198</v>
      </c>
    </row>
    <row r="207" spans="1:9" ht="15.75">
      <c r="A207" s="122">
        <v>1</v>
      </c>
      <c r="B207" s="122"/>
      <c r="C207" s="122">
        <v>2</v>
      </c>
      <c r="D207" s="122"/>
      <c r="E207" s="122"/>
      <c r="F207" s="122"/>
      <c r="G207" s="122"/>
      <c r="H207" s="1">
        <v>3</v>
      </c>
      <c r="I207" s="53">
        <v>4</v>
      </c>
    </row>
    <row r="208" spans="1:9" ht="15.75">
      <c r="A208" s="118" t="s">
        <v>3</v>
      </c>
      <c r="B208" s="118"/>
      <c r="C208" s="151" t="s">
        <v>4</v>
      </c>
      <c r="D208" s="152"/>
      <c r="E208" s="152"/>
      <c r="F208" s="152"/>
      <c r="G208" s="153"/>
      <c r="H208" s="19">
        <f>H209+H213+H216+H224</f>
        <v>1107277</v>
      </c>
      <c r="I208" s="19">
        <f>I209+I213+I216+I224</f>
        <v>1114841</v>
      </c>
    </row>
    <row r="209" spans="1:9" ht="15.75">
      <c r="A209" s="109" t="s">
        <v>5</v>
      </c>
      <c r="B209" s="109"/>
      <c r="C209" s="151" t="s">
        <v>6</v>
      </c>
      <c r="D209" s="152"/>
      <c r="E209" s="152"/>
      <c r="F209" s="152"/>
      <c r="G209" s="153"/>
      <c r="H209" s="19">
        <f>H210</f>
        <v>24475</v>
      </c>
      <c r="I209" s="19">
        <f>I210</f>
        <v>27854</v>
      </c>
    </row>
    <row r="210" spans="1:9" ht="16.5" customHeight="1">
      <c r="A210" s="109" t="s">
        <v>7</v>
      </c>
      <c r="B210" s="109"/>
      <c r="C210" s="113" t="s">
        <v>8</v>
      </c>
      <c r="D210" s="113"/>
      <c r="E210" s="113"/>
      <c r="F210" s="113"/>
      <c r="G210" s="113"/>
      <c r="H210" s="20">
        <f>H211+H212</f>
        <v>24475</v>
      </c>
      <c r="I210" s="20">
        <f>I211+I212</f>
        <v>27854</v>
      </c>
    </row>
    <row r="211" spans="1:9" ht="96" customHeight="1">
      <c r="A211" s="109" t="s">
        <v>9</v>
      </c>
      <c r="B211" s="109"/>
      <c r="C211" s="115" t="s">
        <v>10</v>
      </c>
      <c r="D211" s="115"/>
      <c r="E211" s="115"/>
      <c r="F211" s="115"/>
      <c r="G211" s="115"/>
      <c r="H211" s="20">
        <v>24459</v>
      </c>
      <c r="I211" s="20">
        <v>27838</v>
      </c>
    </row>
    <row r="212" spans="1:9" ht="63" customHeight="1">
      <c r="A212" s="109" t="s">
        <v>11</v>
      </c>
      <c r="B212" s="109"/>
      <c r="C212" s="115" t="s">
        <v>12</v>
      </c>
      <c r="D212" s="115"/>
      <c r="E212" s="115"/>
      <c r="F212" s="115"/>
      <c r="G212" s="115"/>
      <c r="H212" s="20">
        <v>16</v>
      </c>
      <c r="I212" s="20">
        <v>16</v>
      </c>
    </row>
    <row r="213" spans="1:9" ht="15.75">
      <c r="A213" s="118" t="s">
        <v>13</v>
      </c>
      <c r="B213" s="118"/>
      <c r="C213" s="151" t="s">
        <v>14</v>
      </c>
      <c r="D213" s="152"/>
      <c r="E213" s="152"/>
      <c r="F213" s="152"/>
      <c r="G213" s="153"/>
      <c r="H213" s="19">
        <f>H214</f>
        <v>116242</v>
      </c>
      <c r="I213" s="19">
        <v>120427</v>
      </c>
    </row>
    <row r="214" spans="1:9" ht="15.75">
      <c r="A214" s="109" t="s">
        <v>15</v>
      </c>
      <c r="B214" s="109"/>
      <c r="C214" s="113" t="s">
        <v>16</v>
      </c>
      <c r="D214" s="113"/>
      <c r="E214" s="113"/>
      <c r="F214" s="113"/>
      <c r="G214" s="113"/>
      <c r="H214" s="20">
        <f>H215</f>
        <v>116242</v>
      </c>
      <c r="I214" s="20">
        <v>120427</v>
      </c>
    </row>
    <row r="215" spans="1:9" ht="15.75">
      <c r="A215" s="109" t="s">
        <v>17</v>
      </c>
      <c r="B215" s="109"/>
      <c r="C215" s="113" t="s">
        <v>16</v>
      </c>
      <c r="D215" s="113"/>
      <c r="E215" s="113"/>
      <c r="F215" s="113"/>
      <c r="G215" s="113"/>
      <c r="H215" s="20">
        <v>116242</v>
      </c>
      <c r="I215" s="20">
        <v>120427</v>
      </c>
    </row>
    <row r="216" spans="1:9" ht="15.75">
      <c r="A216" s="118" t="s">
        <v>18</v>
      </c>
      <c r="B216" s="118"/>
      <c r="C216" s="151" t="s">
        <v>19</v>
      </c>
      <c r="D216" s="152"/>
      <c r="E216" s="152"/>
      <c r="F216" s="152"/>
      <c r="G216" s="153"/>
      <c r="H216" s="19">
        <f>H217+H219</f>
        <v>759721</v>
      </c>
      <c r="I216" s="19">
        <f>I217+I219</f>
        <v>759721</v>
      </c>
    </row>
    <row r="217" spans="1:9" ht="18.75" customHeight="1">
      <c r="A217" s="109" t="s">
        <v>85</v>
      </c>
      <c r="B217" s="109"/>
      <c r="C217" s="113" t="s">
        <v>23</v>
      </c>
      <c r="D217" s="113"/>
      <c r="E217" s="113"/>
      <c r="F217" s="113"/>
      <c r="G217" s="113"/>
      <c r="H217" s="20">
        <f>H218</f>
        <v>28191</v>
      </c>
      <c r="I217" s="20">
        <f>I218</f>
        <v>28191</v>
      </c>
    </row>
    <row r="218" spans="1:9" ht="63" customHeight="1">
      <c r="A218" s="109" t="s">
        <v>24</v>
      </c>
      <c r="B218" s="109"/>
      <c r="C218" s="113" t="s">
        <v>25</v>
      </c>
      <c r="D218" s="113"/>
      <c r="E218" s="113"/>
      <c r="F218" s="113"/>
      <c r="G218" s="113"/>
      <c r="H218" s="20">
        <v>28191</v>
      </c>
      <c r="I218" s="20">
        <v>28191</v>
      </c>
    </row>
    <row r="219" spans="1:9" ht="15.75">
      <c r="A219" s="109" t="s">
        <v>26</v>
      </c>
      <c r="B219" s="109"/>
      <c r="C219" s="113" t="s">
        <v>27</v>
      </c>
      <c r="D219" s="113"/>
      <c r="E219" s="113"/>
      <c r="F219" s="113"/>
      <c r="G219" s="113"/>
      <c r="H219" s="20">
        <f>H220+H222</f>
        <v>731530</v>
      </c>
      <c r="I219" s="20">
        <f>I220+I222</f>
        <v>731530</v>
      </c>
    </row>
    <row r="220" spans="1:9" ht="15.75">
      <c r="A220" s="109" t="s">
        <v>28</v>
      </c>
      <c r="B220" s="109"/>
      <c r="C220" s="113" t="s">
        <v>29</v>
      </c>
      <c r="D220" s="113"/>
      <c r="E220" s="113"/>
      <c r="F220" s="113"/>
      <c r="G220" s="113"/>
      <c r="H220" s="20">
        <f>H221</f>
        <v>401102</v>
      </c>
      <c r="I220" s="20">
        <f>I221</f>
        <v>401102</v>
      </c>
    </row>
    <row r="221" spans="1:9" ht="48.75" customHeight="1">
      <c r="A221" s="109" t="s">
        <v>30</v>
      </c>
      <c r="B221" s="109"/>
      <c r="C221" s="113" t="s">
        <v>86</v>
      </c>
      <c r="D221" s="113"/>
      <c r="E221" s="113"/>
      <c r="F221" s="113"/>
      <c r="G221" s="113"/>
      <c r="H221" s="20">
        <v>401102</v>
      </c>
      <c r="I221" s="20">
        <v>401102</v>
      </c>
    </row>
    <row r="222" spans="1:9" ht="21" customHeight="1">
      <c r="A222" s="109" t="s">
        <v>32</v>
      </c>
      <c r="B222" s="109"/>
      <c r="C222" s="113" t="s">
        <v>33</v>
      </c>
      <c r="D222" s="113"/>
      <c r="E222" s="113"/>
      <c r="F222" s="113"/>
      <c r="G222" s="113"/>
      <c r="H222" s="20">
        <f>H223</f>
        <v>330428</v>
      </c>
      <c r="I222" s="20">
        <f>I223</f>
        <v>330428</v>
      </c>
    </row>
    <row r="223" spans="1:9" ht="71.25" customHeight="1">
      <c r="A223" s="109" t="s">
        <v>34</v>
      </c>
      <c r="B223" s="109"/>
      <c r="C223" s="113" t="s">
        <v>35</v>
      </c>
      <c r="D223" s="113"/>
      <c r="E223" s="113"/>
      <c r="F223" s="113"/>
      <c r="G223" s="113"/>
      <c r="H223" s="20">
        <v>330428</v>
      </c>
      <c r="I223" s="20">
        <v>330428</v>
      </c>
    </row>
    <row r="224" spans="1:9" ht="63.75" customHeight="1">
      <c r="A224" s="109" t="s">
        <v>36</v>
      </c>
      <c r="B224" s="109"/>
      <c r="C224" s="151" t="s">
        <v>37</v>
      </c>
      <c r="D224" s="152"/>
      <c r="E224" s="152"/>
      <c r="F224" s="152"/>
      <c r="G224" s="153"/>
      <c r="H224" s="19">
        <f>H225+H228</f>
        <v>206839</v>
      </c>
      <c r="I224" s="19">
        <f>I225+I228</f>
        <v>206839</v>
      </c>
    </row>
    <row r="225" spans="1:9" ht="138" customHeight="1">
      <c r="A225" s="109" t="s">
        <v>38</v>
      </c>
      <c r="B225" s="109"/>
      <c r="C225" s="113" t="s">
        <v>39</v>
      </c>
      <c r="D225" s="113"/>
      <c r="E225" s="113"/>
      <c r="F225" s="113"/>
      <c r="G225" s="113"/>
      <c r="H225" s="19">
        <f>H226</f>
        <v>198739</v>
      </c>
      <c r="I225" s="19">
        <f>I226</f>
        <v>198739</v>
      </c>
    </row>
    <row r="226" spans="1:9" ht="113.25" customHeight="1">
      <c r="A226" s="109" t="s">
        <v>40</v>
      </c>
      <c r="B226" s="109"/>
      <c r="C226" s="113" t="s">
        <v>41</v>
      </c>
      <c r="D226" s="113"/>
      <c r="E226" s="113"/>
      <c r="F226" s="113"/>
      <c r="G226" s="113"/>
      <c r="H226" s="20">
        <f>H227</f>
        <v>198739</v>
      </c>
      <c r="I226" s="20">
        <f>I227</f>
        <v>198739</v>
      </c>
    </row>
    <row r="227" spans="1:9" ht="108.75" customHeight="1">
      <c r="A227" s="119" t="s">
        <v>42</v>
      </c>
      <c r="B227" s="119"/>
      <c r="C227" s="115" t="s">
        <v>43</v>
      </c>
      <c r="D227" s="115"/>
      <c r="E227" s="115"/>
      <c r="F227" s="115"/>
      <c r="G227" s="115"/>
      <c r="H227" s="20">
        <v>198739</v>
      </c>
      <c r="I227" s="20">
        <v>198739</v>
      </c>
    </row>
    <row r="228" spans="1:9" ht="110.25" customHeight="1">
      <c r="A228" s="109" t="s">
        <v>44</v>
      </c>
      <c r="B228" s="109"/>
      <c r="C228" s="113" t="s">
        <v>45</v>
      </c>
      <c r="D228" s="113"/>
      <c r="E228" s="113"/>
      <c r="F228" s="113"/>
      <c r="G228" s="113"/>
      <c r="H228" s="19">
        <f>H229</f>
        <v>8100</v>
      </c>
      <c r="I228" s="19">
        <f>I229</f>
        <v>8100</v>
      </c>
    </row>
    <row r="229" spans="1:9" ht="97.5" customHeight="1">
      <c r="A229" s="109" t="s">
        <v>46</v>
      </c>
      <c r="B229" s="109"/>
      <c r="C229" s="113" t="s">
        <v>47</v>
      </c>
      <c r="D229" s="113"/>
      <c r="E229" s="113"/>
      <c r="F229" s="113"/>
      <c r="G229" s="113"/>
      <c r="H229" s="20">
        <f>H230</f>
        <v>8100</v>
      </c>
      <c r="I229" s="20">
        <f>I230</f>
        <v>8100</v>
      </c>
    </row>
    <row r="230" spans="1:9" ht="109.5" customHeight="1">
      <c r="A230" s="119" t="s">
        <v>48</v>
      </c>
      <c r="B230" s="119"/>
      <c r="C230" s="115" t="s">
        <v>49</v>
      </c>
      <c r="D230" s="115"/>
      <c r="E230" s="115"/>
      <c r="F230" s="115"/>
      <c r="G230" s="115"/>
      <c r="H230" s="20">
        <v>8100</v>
      </c>
      <c r="I230" s="20">
        <v>8100</v>
      </c>
    </row>
    <row r="231" spans="1:9" ht="15" customHeight="1">
      <c r="A231" s="118" t="s">
        <v>50</v>
      </c>
      <c r="B231" s="118"/>
      <c r="C231" s="114" t="s">
        <v>51</v>
      </c>
      <c r="D231" s="114"/>
      <c r="E231" s="114"/>
      <c r="F231" s="114"/>
      <c r="G231" s="114"/>
      <c r="H231" s="148">
        <f>H233</f>
        <v>348133</v>
      </c>
      <c r="I231" s="148">
        <f>I233</f>
        <v>350077</v>
      </c>
    </row>
    <row r="232" spans="1:9" ht="6" customHeight="1">
      <c r="A232" s="118"/>
      <c r="B232" s="118"/>
      <c r="C232" s="114"/>
      <c r="D232" s="114"/>
      <c r="E232" s="114"/>
      <c r="F232" s="114"/>
      <c r="G232" s="114"/>
      <c r="H232" s="148"/>
      <c r="I232" s="148"/>
    </row>
    <row r="233" spans="1:9" ht="44.25" customHeight="1">
      <c r="A233" s="109" t="s">
        <v>52</v>
      </c>
      <c r="B233" s="109"/>
      <c r="C233" s="113" t="s">
        <v>53</v>
      </c>
      <c r="D233" s="113"/>
      <c r="E233" s="113"/>
      <c r="F233" s="113"/>
      <c r="G233" s="113"/>
      <c r="H233" s="18">
        <f>H234+H237</f>
        <v>348133</v>
      </c>
      <c r="I233" s="18">
        <f>I234+I237</f>
        <v>350077</v>
      </c>
    </row>
    <row r="234" spans="1:9" ht="33" customHeight="1">
      <c r="A234" s="109" t="s">
        <v>54</v>
      </c>
      <c r="B234" s="109"/>
      <c r="C234" s="113" t="s">
        <v>55</v>
      </c>
      <c r="D234" s="113"/>
      <c r="E234" s="113"/>
      <c r="F234" s="113"/>
      <c r="G234" s="113"/>
      <c r="H234" s="18">
        <f>H235</f>
        <v>267169</v>
      </c>
      <c r="I234" s="18">
        <f>I235</f>
        <v>267169</v>
      </c>
    </row>
    <row r="235" spans="1:9" ht="39.75" customHeight="1">
      <c r="A235" s="109" t="s">
        <v>56</v>
      </c>
      <c r="B235" s="109"/>
      <c r="C235" s="113" t="s">
        <v>57</v>
      </c>
      <c r="D235" s="113"/>
      <c r="E235" s="113"/>
      <c r="F235" s="113"/>
      <c r="G235" s="113"/>
      <c r="H235" s="18">
        <f>H236</f>
        <v>267169</v>
      </c>
      <c r="I235" s="18">
        <f>I236</f>
        <v>267169</v>
      </c>
    </row>
    <row r="236" spans="1:9" ht="34.5" customHeight="1">
      <c r="A236" s="109" t="s">
        <v>58</v>
      </c>
      <c r="B236" s="109"/>
      <c r="C236" s="113" t="s">
        <v>59</v>
      </c>
      <c r="D236" s="113"/>
      <c r="E236" s="113"/>
      <c r="F236" s="113"/>
      <c r="G236" s="113"/>
      <c r="H236" s="18">
        <v>267169</v>
      </c>
      <c r="I236" s="18">
        <v>267169</v>
      </c>
    </row>
    <row r="237" spans="1:9" ht="34.5" customHeight="1">
      <c r="A237" s="109" t="s">
        <v>68</v>
      </c>
      <c r="B237" s="109"/>
      <c r="C237" s="113" t="s">
        <v>69</v>
      </c>
      <c r="D237" s="113"/>
      <c r="E237" s="113"/>
      <c r="F237" s="113"/>
      <c r="G237" s="113"/>
      <c r="H237" s="18">
        <f>H238</f>
        <v>80964</v>
      </c>
      <c r="I237" s="18">
        <f>I238</f>
        <v>82908</v>
      </c>
    </row>
    <row r="238" spans="1:9" ht="49.5" customHeight="1">
      <c r="A238" s="109" t="s">
        <v>70</v>
      </c>
      <c r="B238" s="109"/>
      <c r="C238" s="113" t="s">
        <v>71</v>
      </c>
      <c r="D238" s="113"/>
      <c r="E238" s="113"/>
      <c r="F238" s="113"/>
      <c r="G238" s="113"/>
      <c r="H238" s="18">
        <f>H239</f>
        <v>80964</v>
      </c>
      <c r="I238" s="18">
        <f>I239</f>
        <v>82908</v>
      </c>
    </row>
    <row r="239" spans="1:9" ht="61.5" customHeight="1">
      <c r="A239" s="109" t="s">
        <v>72</v>
      </c>
      <c r="B239" s="109"/>
      <c r="C239" s="113" t="s">
        <v>73</v>
      </c>
      <c r="D239" s="113"/>
      <c r="E239" s="113"/>
      <c r="F239" s="113"/>
      <c r="G239" s="113"/>
      <c r="H239" s="18">
        <v>80964</v>
      </c>
      <c r="I239" s="18">
        <v>82908</v>
      </c>
    </row>
    <row r="240" spans="1:9" ht="15.75">
      <c r="A240" s="118" t="s">
        <v>74</v>
      </c>
      <c r="B240" s="118"/>
      <c r="C240" s="118" t="s">
        <v>75</v>
      </c>
      <c r="D240" s="118"/>
      <c r="E240" s="118"/>
      <c r="F240" s="118"/>
      <c r="G240" s="118"/>
      <c r="H240" s="16">
        <f>H231+H208</f>
        <v>1455410</v>
      </c>
      <c r="I240" s="16">
        <f>I231+I208</f>
        <v>1464918</v>
      </c>
    </row>
    <row r="241" ht="15.75">
      <c r="C241" s="21"/>
    </row>
    <row r="243" spans="5:9" ht="120" customHeight="1">
      <c r="E243" s="139" t="s">
        <v>291</v>
      </c>
      <c r="F243" s="139"/>
      <c r="G243" s="139"/>
      <c r="H243" s="139"/>
      <c r="I243" s="139"/>
    </row>
    <row r="244" spans="2:9" ht="18.75" customHeight="1">
      <c r="B244" s="149" t="s">
        <v>194</v>
      </c>
      <c r="C244" s="149"/>
      <c r="D244" s="149"/>
      <c r="E244" s="149"/>
      <c r="F244" s="149"/>
      <c r="G244" s="149"/>
      <c r="H244" s="149"/>
      <c r="I244" s="149"/>
    </row>
    <row r="245" spans="2:9" ht="18.75" customHeight="1">
      <c r="B245" s="149"/>
      <c r="C245" s="149"/>
      <c r="D245" s="149"/>
      <c r="E245" s="149"/>
      <c r="F245" s="149"/>
      <c r="G245" s="149"/>
      <c r="H245" s="149"/>
      <c r="I245" s="149"/>
    </row>
    <row r="246" spans="2:9" ht="55.5" customHeight="1">
      <c r="B246" s="149"/>
      <c r="C246" s="149"/>
      <c r="D246" s="149"/>
      <c r="E246" s="149"/>
      <c r="F246" s="149"/>
      <c r="G246" s="149"/>
      <c r="H246" s="149"/>
      <c r="I246" s="149"/>
    </row>
    <row r="248" spans="1:9" ht="15" customHeight="1">
      <c r="A248" s="97" t="s">
        <v>136</v>
      </c>
      <c r="B248" s="97"/>
      <c r="C248" s="97"/>
      <c r="D248" s="163" t="s">
        <v>138</v>
      </c>
      <c r="E248" s="163" t="s">
        <v>139</v>
      </c>
      <c r="F248" s="163" t="s">
        <v>140</v>
      </c>
      <c r="G248" s="163" t="s">
        <v>141</v>
      </c>
      <c r="H248" s="175" t="s">
        <v>183</v>
      </c>
      <c r="I248" s="176"/>
    </row>
    <row r="249" spans="1:9" ht="15" customHeight="1">
      <c r="A249" s="97"/>
      <c r="B249" s="97"/>
      <c r="C249" s="97"/>
      <c r="D249" s="163"/>
      <c r="E249" s="163"/>
      <c r="F249" s="163"/>
      <c r="G249" s="163"/>
      <c r="H249" s="177"/>
      <c r="I249" s="178"/>
    </row>
    <row r="250" spans="1:9" ht="15.75">
      <c r="A250" s="105" t="s">
        <v>87</v>
      </c>
      <c r="B250" s="105"/>
      <c r="C250" s="105"/>
      <c r="D250" s="31"/>
      <c r="E250" s="31"/>
      <c r="F250" s="31"/>
      <c r="G250" s="31"/>
      <c r="H250" s="179">
        <f>H251+H292+H299+H307+H319</f>
        <v>2126365.7</v>
      </c>
      <c r="I250" s="180"/>
    </row>
    <row r="251" spans="1:9" ht="15.75" customHeight="1">
      <c r="A251" s="105" t="s">
        <v>89</v>
      </c>
      <c r="B251" s="105"/>
      <c r="C251" s="105"/>
      <c r="D251" s="40" t="s">
        <v>304</v>
      </c>
      <c r="E251" s="39"/>
      <c r="F251" s="20"/>
      <c r="G251" s="20"/>
      <c r="H251" s="107">
        <f>H252+H259+H267+H274</f>
        <v>1125815.7</v>
      </c>
      <c r="I251" s="108"/>
    </row>
    <row r="252" spans="1:9" ht="51" customHeight="1">
      <c r="A252" s="114" t="s">
        <v>90</v>
      </c>
      <c r="B252" s="114"/>
      <c r="C252" s="114"/>
      <c r="D252" s="40" t="s">
        <v>304</v>
      </c>
      <c r="E252" s="40" t="s">
        <v>303</v>
      </c>
      <c r="F252" s="20"/>
      <c r="G252" s="20"/>
      <c r="H252" s="151">
        <f>H253</f>
        <v>472579</v>
      </c>
      <c r="I252" s="153"/>
    </row>
    <row r="253" spans="1:9" ht="15" customHeight="1">
      <c r="A253" s="113" t="s">
        <v>91</v>
      </c>
      <c r="B253" s="113"/>
      <c r="C253" s="113"/>
      <c r="D253" s="158" t="s">
        <v>304</v>
      </c>
      <c r="E253" s="158" t="s">
        <v>303</v>
      </c>
      <c r="F253" s="109" t="s">
        <v>92</v>
      </c>
      <c r="G253" s="109"/>
      <c r="H253" s="164">
        <f>H256</f>
        <v>472579</v>
      </c>
      <c r="I253" s="165"/>
    </row>
    <row r="254" spans="1:9" ht="15" customHeight="1">
      <c r="A254" s="113"/>
      <c r="B254" s="113"/>
      <c r="C254" s="113"/>
      <c r="D254" s="158"/>
      <c r="E254" s="158"/>
      <c r="F254" s="109"/>
      <c r="G254" s="109"/>
      <c r="H254" s="167"/>
      <c r="I254" s="168"/>
    </row>
    <row r="255" spans="1:9" ht="3.75" customHeight="1">
      <c r="A255" s="113"/>
      <c r="B255" s="113"/>
      <c r="C255" s="113"/>
      <c r="D255" s="158"/>
      <c r="E255" s="158"/>
      <c r="F255" s="109"/>
      <c r="G255" s="109"/>
      <c r="H255" s="161"/>
      <c r="I255" s="162"/>
    </row>
    <row r="256" spans="1:9" ht="15.75">
      <c r="A256" s="113" t="s">
        <v>93</v>
      </c>
      <c r="B256" s="113"/>
      <c r="C256" s="113"/>
      <c r="D256" s="40" t="s">
        <v>304</v>
      </c>
      <c r="E256" s="40" t="s">
        <v>303</v>
      </c>
      <c r="F256" s="20" t="s">
        <v>94</v>
      </c>
      <c r="G256" s="20"/>
      <c r="H256" s="107">
        <f>H257</f>
        <v>472579</v>
      </c>
      <c r="I256" s="108"/>
    </row>
    <row r="257" spans="1:9" ht="33.75" customHeight="1">
      <c r="A257" s="113" t="s">
        <v>95</v>
      </c>
      <c r="B257" s="113"/>
      <c r="C257" s="113"/>
      <c r="D257" s="40" t="s">
        <v>304</v>
      </c>
      <c r="E257" s="40" t="s">
        <v>303</v>
      </c>
      <c r="F257" s="20" t="s">
        <v>187</v>
      </c>
      <c r="G257" s="20"/>
      <c r="H257" s="107">
        <f>H258</f>
        <v>472579</v>
      </c>
      <c r="I257" s="108"/>
    </row>
    <row r="258" spans="1:9" ht="78.75" customHeight="1">
      <c r="A258" s="113" t="s">
        <v>96</v>
      </c>
      <c r="B258" s="113"/>
      <c r="C258" s="113"/>
      <c r="D258" s="40" t="s">
        <v>304</v>
      </c>
      <c r="E258" s="40" t="s">
        <v>303</v>
      </c>
      <c r="F258" s="20" t="s">
        <v>187</v>
      </c>
      <c r="G258" s="20">
        <v>100</v>
      </c>
      <c r="H258" s="107">
        <v>472579</v>
      </c>
      <c r="I258" s="108"/>
    </row>
    <row r="259" spans="1:9" ht="66" customHeight="1">
      <c r="A259" s="114" t="s">
        <v>97</v>
      </c>
      <c r="B259" s="114"/>
      <c r="C259" s="114"/>
      <c r="D259" s="41" t="s">
        <v>304</v>
      </c>
      <c r="E259" s="41" t="s">
        <v>305</v>
      </c>
      <c r="F259" s="20"/>
      <c r="G259" s="20"/>
      <c r="H259" s="151">
        <f>H260</f>
        <v>601696.7</v>
      </c>
      <c r="I259" s="153"/>
    </row>
    <row r="260" spans="1:9" ht="31.5" customHeight="1">
      <c r="A260" s="113" t="s">
        <v>98</v>
      </c>
      <c r="B260" s="113"/>
      <c r="C260" s="113"/>
      <c r="D260" s="40" t="s">
        <v>304</v>
      </c>
      <c r="E260" s="40" t="s">
        <v>305</v>
      </c>
      <c r="F260" s="20" t="s">
        <v>99</v>
      </c>
      <c r="G260" s="20"/>
      <c r="H260" s="107">
        <f>H261</f>
        <v>601696.7</v>
      </c>
      <c r="I260" s="108"/>
    </row>
    <row r="261" spans="1:9" ht="48" customHeight="1">
      <c r="A261" s="113" t="s">
        <v>100</v>
      </c>
      <c r="B261" s="113"/>
      <c r="C261" s="113"/>
      <c r="D261" s="42" t="s">
        <v>304</v>
      </c>
      <c r="E261" s="42" t="s">
        <v>305</v>
      </c>
      <c r="F261" s="45" t="s">
        <v>101</v>
      </c>
      <c r="G261" s="45"/>
      <c r="H261" s="107">
        <f>H262+H264</f>
        <v>601696.7</v>
      </c>
      <c r="I261" s="108"/>
    </row>
    <row r="262" spans="1:9" ht="48" customHeight="1">
      <c r="A262" s="115" t="s">
        <v>184</v>
      </c>
      <c r="B262" s="115"/>
      <c r="C262" s="115"/>
      <c r="D262" s="77" t="s">
        <v>304</v>
      </c>
      <c r="E262" s="40" t="s">
        <v>305</v>
      </c>
      <c r="F262" s="22" t="s">
        <v>185</v>
      </c>
      <c r="G262" s="23"/>
      <c r="H262" s="107">
        <f>H263</f>
        <v>12702</v>
      </c>
      <c r="I262" s="108"/>
    </row>
    <row r="263" spans="1:9" ht="78" customHeight="1">
      <c r="A263" s="115" t="s">
        <v>186</v>
      </c>
      <c r="B263" s="115"/>
      <c r="C263" s="115"/>
      <c r="D263" s="77" t="s">
        <v>304</v>
      </c>
      <c r="E263" s="40" t="s">
        <v>305</v>
      </c>
      <c r="F263" s="22" t="s">
        <v>185</v>
      </c>
      <c r="G263" s="23">
        <v>100</v>
      </c>
      <c r="H263" s="107">
        <v>12702</v>
      </c>
      <c r="I263" s="108"/>
    </row>
    <row r="264" spans="1:9" ht="36.75" customHeight="1">
      <c r="A264" s="113" t="s">
        <v>95</v>
      </c>
      <c r="B264" s="113"/>
      <c r="C264" s="113"/>
      <c r="D264" s="43" t="s">
        <v>304</v>
      </c>
      <c r="E264" s="43" t="s">
        <v>305</v>
      </c>
      <c r="F264" s="46" t="s">
        <v>188</v>
      </c>
      <c r="G264" s="46"/>
      <c r="H264" s="107">
        <f>H265+H266</f>
        <v>588994.7</v>
      </c>
      <c r="I264" s="108"/>
    </row>
    <row r="265" spans="1:9" ht="65.25" customHeight="1">
      <c r="A265" s="131" t="s">
        <v>103</v>
      </c>
      <c r="B265" s="132"/>
      <c r="C265" s="133"/>
      <c r="D265" s="211" t="s">
        <v>304</v>
      </c>
      <c r="E265" s="211" t="s">
        <v>305</v>
      </c>
      <c r="F265" s="212" t="s">
        <v>102</v>
      </c>
      <c r="G265" s="212">
        <v>100</v>
      </c>
      <c r="H265" s="107">
        <v>533627</v>
      </c>
      <c r="I265" s="108"/>
    </row>
    <row r="266" spans="1:9" ht="37.5" customHeight="1">
      <c r="A266" s="113" t="s">
        <v>104</v>
      </c>
      <c r="B266" s="113"/>
      <c r="C266" s="113"/>
      <c r="D266" s="40" t="s">
        <v>304</v>
      </c>
      <c r="E266" s="40" t="s">
        <v>305</v>
      </c>
      <c r="F266" s="20" t="s">
        <v>188</v>
      </c>
      <c r="G266" s="20">
        <v>200</v>
      </c>
      <c r="H266" s="107">
        <v>55367.7</v>
      </c>
      <c r="I266" s="108"/>
    </row>
    <row r="267" spans="1:9" ht="54.75" customHeight="1">
      <c r="A267" s="114" t="s">
        <v>105</v>
      </c>
      <c r="B267" s="114"/>
      <c r="C267" s="114"/>
      <c r="D267" s="41" t="s">
        <v>304</v>
      </c>
      <c r="E267" s="41" t="s">
        <v>306</v>
      </c>
      <c r="F267" s="19"/>
      <c r="G267" s="19"/>
      <c r="H267" s="151">
        <v>3409</v>
      </c>
      <c r="I267" s="153"/>
    </row>
    <row r="268" spans="1:9" ht="36" customHeight="1">
      <c r="A268" s="116" t="s">
        <v>106</v>
      </c>
      <c r="B268" s="116"/>
      <c r="C268" s="116"/>
      <c r="D268" s="40" t="s">
        <v>304</v>
      </c>
      <c r="E268" s="40" t="s">
        <v>306</v>
      </c>
      <c r="F268" s="20" t="s">
        <v>107</v>
      </c>
      <c r="G268" s="20"/>
      <c r="H268" s="107">
        <v>3409</v>
      </c>
      <c r="I268" s="108"/>
    </row>
    <row r="269" spans="1:9" ht="50.25" customHeight="1">
      <c r="A269" s="117" t="s">
        <v>108</v>
      </c>
      <c r="B269" s="117"/>
      <c r="C269" s="117"/>
      <c r="D269" s="40" t="s">
        <v>304</v>
      </c>
      <c r="E269" s="40" t="s">
        <v>306</v>
      </c>
      <c r="F269" s="20" t="s">
        <v>109</v>
      </c>
      <c r="G269" s="20"/>
      <c r="H269" s="107">
        <v>3000</v>
      </c>
      <c r="I269" s="108"/>
    </row>
    <row r="270" spans="1:9" ht="45" customHeight="1">
      <c r="A270" s="117" t="s">
        <v>110</v>
      </c>
      <c r="B270" s="117"/>
      <c r="C270" s="117"/>
      <c r="D270" s="40" t="s">
        <v>304</v>
      </c>
      <c r="E270" s="40" t="s">
        <v>306</v>
      </c>
      <c r="F270" s="20" t="s">
        <v>111</v>
      </c>
      <c r="G270" s="20"/>
      <c r="H270" s="107">
        <v>3000</v>
      </c>
      <c r="I270" s="108"/>
    </row>
    <row r="271" spans="1:9" ht="15.75">
      <c r="A271" s="117" t="s">
        <v>112</v>
      </c>
      <c r="B271" s="117"/>
      <c r="C271" s="117"/>
      <c r="D271" s="40" t="s">
        <v>304</v>
      </c>
      <c r="E271" s="40" t="s">
        <v>306</v>
      </c>
      <c r="F271" s="20" t="s">
        <v>111</v>
      </c>
      <c r="G271" s="20">
        <v>500</v>
      </c>
      <c r="H271" s="107">
        <v>3000</v>
      </c>
      <c r="I271" s="108"/>
    </row>
    <row r="272" spans="1:9" ht="45" customHeight="1">
      <c r="A272" s="117" t="s">
        <v>113</v>
      </c>
      <c r="B272" s="117"/>
      <c r="C272" s="117"/>
      <c r="D272" s="40" t="s">
        <v>304</v>
      </c>
      <c r="E272" s="40" t="s">
        <v>306</v>
      </c>
      <c r="F272" s="20" t="s">
        <v>114</v>
      </c>
      <c r="G272" s="20"/>
      <c r="H272" s="107">
        <v>409</v>
      </c>
      <c r="I272" s="108"/>
    </row>
    <row r="273" spans="1:9" ht="15.75">
      <c r="A273" s="113" t="s">
        <v>115</v>
      </c>
      <c r="B273" s="113"/>
      <c r="C273" s="113"/>
      <c r="D273" s="40" t="s">
        <v>304</v>
      </c>
      <c r="E273" s="40" t="s">
        <v>306</v>
      </c>
      <c r="F273" s="20" t="s">
        <v>114</v>
      </c>
      <c r="G273" s="20">
        <v>500</v>
      </c>
      <c r="H273" s="107">
        <v>409</v>
      </c>
      <c r="I273" s="108"/>
    </row>
    <row r="274" spans="1:9" ht="22.5" customHeight="1">
      <c r="A274" s="114" t="s">
        <v>116</v>
      </c>
      <c r="B274" s="114"/>
      <c r="C274" s="114"/>
      <c r="D274" s="41" t="s">
        <v>304</v>
      </c>
      <c r="E274" s="41">
        <v>13</v>
      </c>
      <c r="F274" s="20"/>
      <c r="G274" s="20"/>
      <c r="H274" s="151">
        <f>H275+H280+H286</f>
        <v>48131</v>
      </c>
      <c r="I274" s="153"/>
    </row>
    <row r="275" spans="1:9" ht="48" customHeight="1">
      <c r="A275" s="113" t="s">
        <v>117</v>
      </c>
      <c r="B275" s="113"/>
      <c r="C275" s="113"/>
      <c r="D275" s="40" t="s">
        <v>304</v>
      </c>
      <c r="E275" s="39">
        <v>13</v>
      </c>
      <c r="F275" s="20" t="s">
        <v>118</v>
      </c>
      <c r="G275" s="19"/>
      <c r="H275" s="151">
        <f>H276</f>
        <v>4000</v>
      </c>
      <c r="I275" s="153"/>
    </row>
    <row r="276" spans="1:9" ht="93.75" customHeight="1">
      <c r="A276" s="113" t="s">
        <v>119</v>
      </c>
      <c r="B276" s="113"/>
      <c r="C276" s="113"/>
      <c r="D276" s="40" t="s">
        <v>304</v>
      </c>
      <c r="E276" s="39">
        <v>13</v>
      </c>
      <c r="F276" s="20" t="s">
        <v>120</v>
      </c>
      <c r="G276" s="20"/>
      <c r="H276" s="107">
        <f>H277</f>
        <v>4000</v>
      </c>
      <c r="I276" s="108"/>
    </row>
    <row r="277" spans="1:9" ht="38.25" customHeight="1">
      <c r="A277" s="113" t="s">
        <v>121</v>
      </c>
      <c r="B277" s="113"/>
      <c r="C277" s="113"/>
      <c r="D277" s="40" t="s">
        <v>304</v>
      </c>
      <c r="E277" s="39">
        <v>13</v>
      </c>
      <c r="F277" s="20" t="s">
        <v>122</v>
      </c>
      <c r="G277" s="20"/>
      <c r="H277" s="107">
        <f>H278</f>
        <v>4000</v>
      </c>
      <c r="I277" s="108"/>
    </row>
    <row r="278" spans="1:9" ht="31.5" customHeight="1">
      <c r="A278" s="113" t="s">
        <v>123</v>
      </c>
      <c r="B278" s="113"/>
      <c r="C278" s="113"/>
      <c r="D278" s="40" t="s">
        <v>304</v>
      </c>
      <c r="E278" s="39">
        <v>13</v>
      </c>
      <c r="F278" s="20" t="s">
        <v>124</v>
      </c>
      <c r="G278" s="20"/>
      <c r="H278" s="107">
        <f>H279</f>
        <v>4000</v>
      </c>
      <c r="I278" s="108"/>
    </row>
    <row r="279" spans="1:9" ht="35.25" customHeight="1">
      <c r="A279" s="113" t="s">
        <v>125</v>
      </c>
      <c r="B279" s="113"/>
      <c r="C279" s="113"/>
      <c r="D279" s="40" t="s">
        <v>304</v>
      </c>
      <c r="E279" s="39">
        <v>13</v>
      </c>
      <c r="F279" s="20" t="s">
        <v>124</v>
      </c>
      <c r="G279" s="20">
        <v>200</v>
      </c>
      <c r="H279" s="107">
        <v>4000</v>
      </c>
      <c r="I279" s="108"/>
    </row>
    <row r="280" spans="1:9" ht="15" customHeight="1">
      <c r="A280" s="113" t="s">
        <v>126</v>
      </c>
      <c r="B280" s="113"/>
      <c r="C280" s="113"/>
      <c r="D280" s="158" t="s">
        <v>304</v>
      </c>
      <c r="E280" s="158">
        <v>13</v>
      </c>
      <c r="F280" s="109" t="s">
        <v>127</v>
      </c>
      <c r="G280" s="109"/>
      <c r="H280" s="169">
        <f>H283</f>
        <v>21531</v>
      </c>
      <c r="I280" s="170"/>
    </row>
    <row r="281" spans="1:9" ht="15" customHeight="1">
      <c r="A281" s="113"/>
      <c r="B281" s="113"/>
      <c r="C281" s="113"/>
      <c r="D281" s="158"/>
      <c r="E281" s="158"/>
      <c r="F281" s="109"/>
      <c r="G281" s="109"/>
      <c r="H281" s="173"/>
      <c r="I281" s="174"/>
    </row>
    <row r="282" spans="1:9" ht="3.75" customHeight="1">
      <c r="A282" s="113"/>
      <c r="B282" s="113"/>
      <c r="C282" s="113"/>
      <c r="D282" s="158"/>
      <c r="E282" s="158"/>
      <c r="F282" s="109"/>
      <c r="G282" s="109"/>
      <c r="H282" s="171"/>
      <c r="I282" s="172"/>
    </row>
    <row r="283" spans="1:9" ht="31.5" customHeight="1">
      <c r="A283" s="113" t="s">
        <v>128</v>
      </c>
      <c r="B283" s="113"/>
      <c r="C283" s="113"/>
      <c r="D283" s="40" t="s">
        <v>304</v>
      </c>
      <c r="E283" s="39">
        <v>13</v>
      </c>
      <c r="F283" s="20" t="s">
        <v>129</v>
      </c>
      <c r="G283" s="20"/>
      <c r="H283" s="107">
        <f>H284</f>
        <v>21531</v>
      </c>
      <c r="I283" s="108"/>
    </row>
    <row r="284" spans="1:9" ht="34.5" customHeight="1">
      <c r="A284" s="113" t="s">
        <v>130</v>
      </c>
      <c r="B284" s="113"/>
      <c r="C284" s="113"/>
      <c r="D284" s="40" t="s">
        <v>304</v>
      </c>
      <c r="E284" s="39">
        <v>13</v>
      </c>
      <c r="F284" s="20" t="s">
        <v>131</v>
      </c>
      <c r="G284" s="20"/>
      <c r="H284" s="107">
        <f>H285</f>
        <v>21531</v>
      </c>
      <c r="I284" s="108"/>
    </row>
    <row r="285" spans="1:9" ht="15.75">
      <c r="A285" s="113" t="s">
        <v>132</v>
      </c>
      <c r="B285" s="113"/>
      <c r="C285" s="113"/>
      <c r="D285" s="40" t="s">
        <v>304</v>
      </c>
      <c r="E285" s="39">
        <v>13</v>
      </c>
      <c r="F285" s="20" t="s">
        <v>131</v>
      </c>
      <c r="G285" s="20">
        <v>800</v>
      </c>
      <c r="H285" s="107">
        <v>21531</v>
      </c>
      <c r="I285" s="108"/>
    </row>
    <row r="286" spans="1:9" ht="15" customHeight="1">
      <c r="A286" s="113" t="s">
        <v>126</v>
      </c>
      <c r="B286" s="113"/>
      <c r="C286" s="113"/>
      <c r="D286" s="158" t="s">
        <v>304</v>
      </c>
      <c r="E286" s="158">
        <v>13</v>
      </c>
      <c r="F286" s="109" t="s">
        <v>133</v>
      </c>
      <c r="G286" s="109"/>
      <c r="H286" s="169">
        <f>H288</f>
        <v>22600</v>
      </c>
      <c r="I286" s="170"/>
    </row>
    <row r="287" spans="1:9" ht="15" customHeight="1">
      <c r="A287" s="113"/>
      <c r="B287" s="113"/>
      <c r="C287" s="113"/>
      <c r="D287" s="158"/>
      <c r="E287" s="158"/>
      <c r="F287" s="109"/>
      <c r="G287" s="109"/>
      <c r="H287" s="171"/>
      <c r="I287" s="172"/>
    </row>
    <row r="288" spans="1:9" ht="31.5" customHeight="1">
      <c r="A288" s="113" t="s">
        <v>126</v>
      </c>
      <c r="B288" s="113"/>
      <c r="C288" s="113"/>
      <c r="D288" s="40" t="s">
        <v>304</v>
      </c>
      <c r="E288" s="39">
        <v>13</v>
      </c>
      <c r="F288" s="20" t="s">
        <v>142</v>
      </c>
      <c r="G288" s="20"/>
      <c r="H288" s="107">
        <f>H289</f>
        <v>22600</v>
      </c>
      <c r="I288" s="108"/>
    </row>
    <row r="289" spans="1:9" ht="35.25" customHeight="1">
      <c r="A289" s="113" t="s">
        <v>143</v>
      </c>
      <c r="B289" s="113"/>
      <c r="C289" s="113"/>
      <c r="D289" s="40" t="s">
        <v>304</v>
      </c>
      <c r="E289" s="39">
        <v>13</v>
      </c>
      <c r="F289" s="20" t="s">
        <v>144</v>
      </c>
      <c r="G289" s="20"/>
      <c r="H289" s="107">
        <f>H290</f>
        <v>22600</v>
      </c>
      <c r="I289" s="108"/>
    </row>
    <row r="290" spans="1:9" ht="15" customHeight="1">
      <c r="A290" s="113" t="s">
        <v>125</v>
      </c>
      <c r="B290" s="113"/>
      <c r="C290" s="113"/>
      <c r="D290" s="158" t="s">
        <v>304</v>
      </c>
      <c r="E290" s="158">
        <v>13</v>
      </c>
      <c r="F290" s="109" t="s">
        <v>144</v>
      </c>
      <c r="G290" s="109">
        <v>200</v>
      </c>
      <c r="H290" s="164">
        <v>22600</v>
      </c>
      <c r="I290" s="165"/>
    </row>
    <row r="291" spans="1:9" ht="15" customHeight="1">
      <c r="A291" s="113"/>
      <c r="B291" s="113"/>
      <c r="C291" s="113"/>
      <c r="D291" s="158"/>
      <c r="E291" s="158"/>
      <c r="F291" s="109"/>
      <c r="G291" s="109"/>
      <c r="H291" s="161"/>
      <c r="I291" s="162"/>
    </row>
    <row r="292" spans="1:9" ht="15.75">
      <c r="A292" s="114" t="s">
        <v>145</v>
      </c>
      <c r="B292" s="114"/>
      <c r="C292" s="114"/>
      <c r="D292" s="41" t="s">
        <v>303</v>
      </c>
      <c r="E292" s="39"/>
      <c r="F292" s="20"/>
      <c r="G292" s="20"/>
      <c r="H292" s="151">
        <f>H293</f>
        <v>80754</v>
      </c>
      <c r="I292" s="153"/>
    </row>
    <row r="293" spans="1:9" ht="21" customHeight="1">
      <c r="A293" s="113" t="s">
        <v>146</v>
      </c>
      <c r="B293" s="113"/>
      <c r="C293" s="113"/>
      <c r="D293" s="40" t="s">
        <v>303</v>
      </c>
      <c r="E293" s="40" t="s">
        <v>302</v>
      </c>
      <c r="F293" s="20"/>
      <c r="G293" s="20"/>
      <c r="H293" s="107">
        <f>H294</f>
        <v>80754</v>
      </c>
      <c r="I293" s="108"/>
    </row>
    <row r="294" spans="1:9" ht="15" customHeight="1">
      <c r="A294" s="113" t="s">
        <v>126</v>
      </c>
      <c r="B294" s="113"/>
      <c r="C294" s="113"/>
      <c r="D294" s="158" t="s">
        <v>303</v>
      </c>
      <c r="E294" s="158" t="s">
        <v>302</v>
      </c>
      <c r="F294" s="109" t="s">
        <v>133</v>
      </c>
      <c r="G294" s="109"/>
      <c r="H294" s="164">
        <f>H296</f>
        <v>80754</v>
      </c>
      <c r="I294" s="165"/>
    </row>
    <row r="295" spans="1:9" ht="15" customHeight="1">
      <c r="A295" s="113"/>
      <c r="B295" s="113"/>
      <c r="C295" s="113"/>
      <c r="D295" s="158"/>
      <c r="E295" s="158"/>
      <c r="F295" s="109"/>
      <c r="G295" s="109"/>
      <c r="H295" s="161"/>
      <c r="I295" s="162"/>
    </row>
    <row r="296" spans="1:9" ht="31.5" customHeight="1">
      <c r="A296" s="113" t="s">
        <v>128</v>
      </c>
      <c r="B296" s="113"/>
      <c r="C296" s="113"/>
      <c r="D296" s="40" t="s">
        <v>303</v>
      </c>
      <c r="E296" s="40" t="s">
        <v>302</v>
      </c>
      <c r="F296" s="20" t="s">
        <v>142</v>
      </c>
      <c r="G296" s="20"/>
      <c r="H296" s="107">
        <f>H297</f>
        <v>80754</v>
      </c>
      <c r="I296" s="108"/>
    </row>
    <row r="297" spans="1:9" ht="36" customHeight="1">
      <c r="A297" s="113" t="s">
        <v>147</v>
      </c>
      <c r="B297" s="113"/>
      <c r="C297" s="113"/>
      <c r="D297" s="40" t="s">
        <v>303</v>
      </c>
      <c r="E297" s="40" t="s">
        <v>302</v>
      </c>
      <c r="F297" s="20" t="s">
        <v>148</v>
      </c>
      <c r="G297" s="20"/>
      <c r="H297" s="107">
        <f>H298</f>
        <v>80754</v>
      </c>
      <c r="I297" s="108"/>
    </row>
    <row r="298" spans="1:9" ht="84.75" customHeight="1">
      <c r="A298" s="113" t="s">
        <v>103</v>
      </c>
      <c r="B298" s="113"/>
      <c r="C298" s="113"/>
      <c r="D298" s="40" t="s">
        <v>303</v>
      </c>
      <c r="E298" s="40" t="s">
        <v>302</v>
      </c>
      <c r="F298" s="20" t="s">
        <v>148</v>
      </c>
      <c r="G298" s="20">
        <v>100</v>
      </c>
      <c r="H298" s="107">
        <v>80754</v>
      </c>
      <c r="I298" s="108"/>
    </row>
    <row r="299" spans="1:9" ht="31.5" customHeight="1">
      <c r="A299" s="114" t="s">
        <v>149</v>
      </c>
      <c r="B299" s="114"/>
      <c r="C299" s="114"/>
      <c r="D299" s="41" t="s">
        <v>302</v>
      </c>
      <c r="E299" s="39"/>
      <c r="F299" s="20"/>
      <c r="G299" s="20"/>
      <c r="H299" s="151">
        <f aca="true" t="shared" si="1" ref="H299:H304">H300</f>
        <v>3000</v>
      </c>
      <c r="I299" s="153"/>
    </row>
    <row r="300" spans="1:9" ht="21.75" customHeight="1">
      <c r="A300" s="113" t="s">
        <v>150</v>
      </c>
      <c r="B300" s="113"/>
      <c r="C300" s="113"/>
      <c r="D300" s="40" t="s">
        <v>302</v>
      </c>
      <c r="E300" s="39">
        <v>10</v>
      </c>
      <c r="F300" s="20"/>
      <c r="G300" s="20"/>
      <c r="H300" s="107">
        <f t="shared" si="1"/>
        <v>3000</v>
      </c>
      <c r="I300" s="108"/>
    </row>
    <row r="301" spans="1:9" ht="93.75" customHeight="1">
      <c r="A301" s="113" t="s">
        <v>151</v>
      </c>
      <c r="B301" s="113"/>
      <c r="C301" s="113"/>
      <c r="D301" s="40" t="s">
        <v>302</v>
      </c>
      <c r="E301" s="39">
        <v>10</v>
      </c>
      <c r="F301" s="20" t="s">
        <v>152</v>
      </c>
      <c r="G301" s="20"/>
      <c r="H301" s="107">
        <f t="shared" si="1"/>
        <v>3000</v>
      </c>
      <c r="I301" s="108"/>
    </row>
    <row r="302" spans="1:9" ht="116.25" customHeight="1">
      <c r="A302" s="113" t="s">
        <v>153</v>
      </c>
      <c r="B302" s="113"/>
      <c r="C302" s="113"/>
      <c r="D302" s="40" t="s">
        <v>302</v>
      </c>
      <c r="E302" s="39">
        <v>10</v>
      </c>
      <c r="F302" s="20" t="s">
        <v>154</v>
      </c>
      <c r="G302" s="20"/>
      <c r="H302" s="107">
        <f t="shared" si="1"/>
        <v>3000</v>
      </c>
      <c r="I302" s="108"/>
    </row>
    <row r="303" spans="1:9" ht="48.75" customHeight="1">
      <c r="A303" s="113" t="s">
        <v>155</v>
      </c>
      <c r="B303" s="113"/>
      <c r="C303" s="113"/>
      <c r="D303" s="40" t="s">
        <v>302</v>
      </c>
      <c r="E303" s="39">
        <v>10</v>
      </c>
      <c r="F303" s="20" t="s">
        <v>156</v>
      </c>
      <c r="G303" s="20"/>
      <c r="H303" s="107">
        <f t="shared" si="1"/>
        <v>3000</v>
      </c>
      <c r="I303" s="108"/>
    </row>
    <row r="304" spans="1:9" ht="49.5" customHeight="1">
      <c r="A304" s="113" t="s">
        <v>157</v>
      </c>
      <c r="B304" s="113"/>
      <c r="C304" s="113"/>
      <c r="D304" s="40" t="s">
        <v>302</v>
      </c>
      <c r="E304" s="39">
        <v>10</v>
      </c>
      <c r="F304" s="20" t="s">
        <v>158</v>
      </c>
      <c r="G304" s="20"/>
      <c r="H304" s="107">
        <f t="shared" si="1"/>
        <v>3000</v>
      </c>
      <c r="I304" s="108"/>
    </row>
    <row r="305" spans="1:9" ht="15" customHeight="1">
      <c r="A305" s="113" t="s">
        <v>125</v>
      </c>
      <c r="B305" s="113"/>
      <c r="C305" s="113"/>
      <c r="D305" s="158" t="s">
        <v>302</v>
      </c>
      <c r="E305" s="158">
        <v>10</v>
      </c>
      <c r="F305" s="109" t="s">
        <v>158</v>
      </c>
      <c r="G305" s="109">
        <v>200</v>
      </c>
      <c r="H305" s="164">
        <v>3000</v>
      </c>
      <c r="I305" s="165"/>
    </row>
    <row r="306" spans="1:9" ht="18" customHeight="1">
      <c r="A306" s="113"/>
      <c r="B306" s="113"/>
      <c r="C306" s="113"/>
      <c r="D306" s="158"/>
      <c r="E306" s="158"/>
      <c r="F306" s="109"/>
      <c r="G306" s="109"/>
      <c r="H306" s="161"/>
      <c r="I306" s="162"/>
    </row>
    <row r="307" spans="1:9" ht="24" customHeight="1">
      <c r="A307" s="114" t="s">
        <v>159</v>
      </c>
      <c r="B307" s="114"/>
      <c r="C307" s="114"/>
      <c r="D307" s="47" t="s">
        <v>301</v>
      </c>
      <c r="E307" s="42"/>
      <c r="F307" s="45"/>
      <c r="G307" s="45"/>
      <c r="H307" s="151">
        <f>H308+H313</f>
        <v>54211</v>
      </c>
      <c r="I307" s="153"/>
    </row>
    <row r="308" spans="1:9" ht="15.75">
      <c r="A308" s="115" t="s">
        <v>189</v>
      </c>
      <c r="B308" s="115"/>
      <c r="C308" s="115"/>
      <c r="D308" s="40" t="s">
        <v>301</v>
      </c>
      <c r="E308" s="40" t="s">
        <v>303</v>
      </c>
      <c r="F308" s="48"/>
      <c r="G308" s="48"/>
      <c r="H308" s="107">
        <f>H309</f>
        <v>53211</v>
      </c>
      <c r="I308" s="108"/>
    </row>
    <row r="309" spans="1:9" ht="31.5" customHeight="1">
      <c r="A309" s="115" t="s">
        <v>190</v>
      </c>
      <c r="B309" s="115"/>
      <c r="C309" s="115"/>
      <c r="D309" s="40" t="s">
        <v>301</v>
      </c>
      <c r="E309" s="40" t="s">
        <v>303</v>
      </c>
      <c r="F309" s="22" t="s">
        <v>133</v>
      </c>
      <c r="G309" s="23"/>
      <c r="H309" s="107">
        <f>H310</f>
        <v>53211</v>
      </c>
      <c r="I309" s="108"/>
    </row>
    <row r="310" spans="1:9" ht="31.5" customHeight="1">
      <c r="A310" s="115" t="s">
        <v>191</v>
      </c>
      <c r="B310" s="115"/>
      <c r="C310" s="115"/>
      <c r="D310" s="40" t="s">
        <v>301</v>
      </c>
      <c r="E310" s="40" t="s">
        <v>303</v>
      </c>
      <c r="F310" s="22" t="s">
        <v>142</v>
      </c>
      <c r="G310" s="23"/>
      <c r="H310" s="107">
        <f>H311</f>
        <v>53211</v>
      </c>
      <c r="I310" s="108"/>
    </row>
    <row r="311" spans="1:9" ht="48.75" customHeight="1">
      <c r="A311" s="115" t="s">
        <v>192</v>
      </c>
      <c r="B311" s="115"/>
      <c r="C311" s="115"/>
      <c r="D311" s="40" t="s">
        <v>301</v>
      </c>
      <c r="E311" s="40" t="s">
        <v>303</v>
      </c>
      <c r="F311" s="22" t="s">
        <v>193</v>
      </c>
      <c r="G311" s="23"/>
      <c r="H311" s="107">
        <f>H312</f>
        <v>53211</v>
      </c>
      <c r="I311" s="108"/>
    </row>
    <row r="312" spans="1:9" ht="35.25" customHeight="1">
      <c r="A312" s="115" t="s">
        <v>125</v>
      </c>
      <c r="B312" s="115"/>
      <c r="C312" s="115"/>
      <c r="D312" s="40" t="s">
        <v>301</v>
      </c>
      <c r="E312" s="40" t="s">
        <v>303</v>
      </c>
      <c r="F312" s="22" t="s">
        <v>193</v>
      </c>
      <c r="G312" s="23">
        <v>200</v>
      </c>
      <c r="H312" s="107">
        <v>53211</v>
      </c>
      <c r="I312" s="108"/>
    </row>
    <row r="313" spans="1:9" ht="15.75">
      <c r="A313" s="113" t="s">
        <v>160</v>
      </c>
      <c r="B313" s="113"/>
      <c r="C313" s="113"/>
      <c r="D313" s="43" t="s">
        <v>301</v>
      </c>
      <c r="E313" s="43" t="s">
        <v>302</v>
      </c>
      <c r="F313" s="46"/>
      <c r="G313" s="46"/>
      <c r="H313" s="107">
        <f>H314</f>
        <v>1000</v>
      </c>
      <c r="I313" s="108"/>
    </row>
    <row r="314" spans="1:9" ht="81" customHeight="1">
      <c r="A314" s="113" t="s">
        <v>161</v>
      </c>
      <c r="B314" s="113"/>
      <c r="C314" s="113"/>
      <c r="D314" s="40" t="s">
        <v>301</v>
      </c>
      <c r="E314" s="40" t="s">
        <v>302</v>
      </c>
      <c r="F314" s="20" t="s">
        <v>162</v>
      </c>
      <c r="G314" s="20"/>
      <c r="H314" s="107">
        <f>H315</f>
        <v>1000</v>
      </c>
      <c r="I314" s="108"/>
    </row>
    <row r="315" spans="1:9" ht="123.75" customHeight="1">
      <c r="A315" s="113" t="s">
        <v>163</v>
      </c>
      <c r="B315" s="113"/>
      <c r="C315" s="113"/>
      <c r="D315" s="40" t="s">
        <v>301</v>
      </c>
      <c r="E315" s="40" t="s">
        <v>302</v>
      </c>
      <c r="F315" s="20" t="s">
        <v>164</v>
      </c>
      <c r="G315" s="20"/>
      <c r="H315" s="107">
        <f>H316</f>
        <v>1000</v>
      </c>
      <c r="I315" s="108"/>
    </row>
    <row r="316" spans="1:9" ht="63.75" customHeight="1">
      <c r="A316" s="113" t="s">
        <v>165</v>
      </c>
      <c r="B316" s="113"/>
      <c r="C316" s="113"/>
      <c r="D316" s="40" t="s">
        <v>301</v>
      </c>
      <c r="E316" s="40" t="s">
        <v>302</v>
      </c>
      <c r="F316" s="20" t="s">
        <v>166</v>
      </c>
      <c r="G316" s="20"/>
      <c r="H316" s="107">
        <f>H317</f>
        <v>1000</v>
      </c>
      <c r="I316" s="108"/>
    </row>
    <row r="317" spans="1:9" ht="19.5" customHeight="1">
      <c r="A317" s="113" t="s">
        <v>167</v>
      </c>
      <c r="B317" s="113"/>
      <c r="C317" s="113"/>
      <c r="D317" s="40" t="s">
        <v>301</v>
      </c>
      <c r="E317" s="40" t="s">
        <v>302</v>
      </c>
      <c r="F317" s="20" t="s">
        <v>168</v>
      </c>
      <c r="G317" s="20"/>
      <c r="H317" s="107">
        <f>H318</f>
        <v>1000</v>
      </c>
      <c r="I317" s="108"/>
    </row>
    <row r="318" spans="1:9" ht="36" customHeight="1">
      <c r="A318" s="113" t="s">
        <v>169</v>
      </c>
      <c r="B318" s="113"/>
      <c r="C318" s="113"/>
      <c r="D318" s="40" t="s">
        <v>301</v>
      </c>
      <c r="E318" s="40" t="s">
        <v>302</v>
      </c>
      <c r="F318" s="20" t="s">
        <v>168</v>
      </c>
      <c r="G318" s="20">
        <v>200</v>
      </c>
      <c r="H318" s="107">
        <v>1000</v>
      </c>
      <c r="I318" s="108"/>
    </row>
    <row r="319" spans="1:9" ht="15.75">
      <c r="A319" s="114" t="s">
        <v>170</v>
      </c>
      <c r="B319" s="114"/>
      <c r="C319" s="114"/>
      <c r="D319" s="41" t="s">
        <v>300</v>
      </c>
      <c r="E319" s="39"/>
      <c r="F319" s="20"/>
      <c r="G319" s="20"/>
      <c r="H319" s="151">
        <f>H320</f>
        <v>862585</v>
      </c>
      <c r="I319" s="153"/>
    </row>
    <row r="320" spans="1:9" ht="15.75">
      <c r="A320" s="113" t="s">
        <v>171</v>
      </c>
      <c r="B320" s="113"/>
      <c r="C320" s="113"/>
      <c r="D320" s="40" t="s">
        <v>300</v>
      </c>
      <c r="E320" s="40" t="s">
        <v>304</v>
      </c>
      <c r="F320" s="20"/>
      <c r="G320" s="20"/>
      <c r="H320" s="107">
        <f>H321</f>
        <v>862585</v>
      </c>
      <c r="I320" s="108"/>
    </row>
    <row r="321" spans="1:9" ht="15" customHeight="1">
      <c r="A321" s="113" t="s">
        <v>172</v>
      </c>
      <c r="B321" s="113"/>
      <c r="C321" s="113"/>
      <c r="D321" s="156" t="s">
        <v>300</v>
      </c>
      <c r="E321" s="158" t="s">
        <v>304</v>
      </c>
      <c r="F321" s="109" t="s">
        <v>173</v>
      </c>
      <c r="G321" s="109"/>
      <c r="H321" s="164">
        <f>H324</f>
        <v>862585</v>
      </c>
      <c r="I321" s="165"/>
    </row>
    <row r="322" spans="1:9" ht="15" customHeight="1">
      <c r="A322" s="113"/>
      <c r="B322" s="113"/>
      <c r="C322" s="113"/>
      <c r="D322" s="157"/>
      <c r="E322" s="158"/>
      <c r="F322" s="109"/>
      <c r="G322" s="109"/>
      <c r="H322" s="167"/>
      <c r="I322" s="168"/>
    </row>
    <row r="323" spans="1:10" ht="32.25" customHeight="1">
      <c r="A323" s="113"/>
      <c r="B323" s="113"/>
      <c r="C323" s="113"/>
      <c r="D323" s="166"/>
      <c r="E323" s="158"/>
      <c r="F323" s="109"/>
      <c r="G323" s="109"/>
      <c r="H323" s="161"/>
      <c r="I323" s="162"/>
      <c r="J323" s="25"/>
    </row>
    <row r="324" spans="1:9" ht="77.25" customHeight="1">
      <c r="A324" s="113" t="s">
        <v>174</v>
      </c>
      <c r="B324" s="113"/>
      <c r="C324" s="113"/>
      <c r="D324" s="40" t="s">
        <v>300</v>
      </c>
      <c r="E324" s="40" t="s">
        <v>304</v>
      </c>
      <c r="F324" s="20" t="s">
        <v>175</v>
      </c>
      <c r="G324" s="20"/>
      <c r="H324" s="107">
        <f>H325</f>
        <v>862585</v>
      </c>
      <c r="I324" s="108"/>
    </row>
    <row r="325" spans="1:9" ht="70.5" customHeight="1">
      <c r="A325" s="113" t="s">
        <v>176</v>
      </c>
      <c r="B325" s="113"/>
      <c r="C325" s="113"/>
      <c r="D325" s="42" t="s">
        <v>300</v>
      </c>
      <c r="E325" s="42" t="s">
        <v>304</v>
      </c>
      <c r="F325" s="45" t="s">
        <v>177</v>
      </c>
      <c r="G325" s="45"/>
      <c r="H325" s="164">
        <f>H326+H328+H330</f>
        <v>862585</v>
      </c>
      <c r="I325" s="165"/>
    </row>
    <row r="326" spans="1:9" ht="48.75" customHeight="1">
      <c r="A326" s="113" t="s">
        <v>178</v>
      </c>
      <c r="B326" s="113"/>
      <c r="C326" s="113"/>
      <c r="D326" s="40" t="s">
        <v>300</v>
      </c>
      <c r="E326" s="40" t="s">
        <v>304</v>
      </c>
      <c r="F326" s="23">
        <v>110113330</v>
      </c>
      <c r="G326" s="23"/>
      <c r="H326" s="109">
        <v>173864</v>
      </c>
      <c r="I326" s="109"/>
    </row>
    <row r="327" spans="1:9" ht="80.25" customHeight="1">
      <c r="A327" s="113" t="s">
        <v>103</v>
      </c>
      <c r="B327" s="113"/>
      <c r="C327" s="113"/>
      <c r="D327" s="40" t="s">
        <v>300</v>
      </c>
      <c r="E327" s="40" t="s">
        <v>304</v>
      </c>
      <c r="F327" s="23">
        <v>110113330</v>
      </c>
      <c r="G327" s="23">
        <v>100</v>
      </c>
      <c r="H327" s="109">
        <v>173864</v>
      </c>
      <c r="I327" s="109"/>
    </row>
    <row r="328" spans="1:9" ht="51.75" customHeight="1">
      <c r="A328" s="115" t="s">
        <v>178</v>
      </c>
      <c r="B328" s="115"/>
      <c r="C328" s="115"/>
      <c r="D328" s="43" t="s">
        <v>300</v>
      </c>
      <c r="E328" s="43" t="s">
        <v>304</v>
      </c>
      <c r="F328" s="46" t="s">
        <v>179</v>
      </c>
      <c r="G328" s="46"/>
      <c r="H328" s="161">
        <f>H329</f>
        <v>624400</v>
      </c>
      <c r="I328" s="162"/>
    </row>
    <row r="329" spans="1:9" ht="81.75" customHeight="1">
      <c r="A329" s="113" t="s">
        <v>180</v>
      </c>
      <c r="B329" s="113"/>
      <c r="C329" s="113"/>
      <c r="D329" s="40" t="s">
        <v>300</v>
      </c>
      <c r="E329" s="40" t="s">
        <v>304</v>
      </c>
      <c r="F329" s="23" t="s">
        <v>179</v>
      </c>
      <c r="G329" s="23">
        <v>100</v>
      </c>
      <c r="H329" s="107">
        <v>624400</v>
      </c>
      <c r="I329" s="108"/>
    </row>
    <row r="330" spans="1:9" ht="32.25" customHeight="1">
      <c r="A330" s="113" t="s">
        <v>181</v>
      </c>
      <c r="B330" s="113"/>
      <c r="C330" s="113"/>
      <c r="D330" s="40" t="s">
        <v>300</v>
      </c>
      <c r="E330" s="40" t="s">
        <v>304</v>
      </c>
      <c r="F330" s="23" t="s">
        <v>182</v>
      </c>
      <c r="G330" s="23"/>
      <c r="H330" s="107">
        <f>H331+H332</f>
        <v>64321</v>
      </c>
      <c r="I330" s="108"/>
    </row>
    <row r="331" spans="1:9" ht="37.5" customHeight="1">
      <c r="A331" s="113" t="s">
        <v>125</v>
      </c>
      <c r="B331" s="113"/>
      <c r="C331" s="113"/>
      <c r="D331" s="40" t="s">
        <v>300</v>
      </c>
      <c r="E331" s="40" t="s">
        <v>304</v>
      </c>
      <c r="F331" s="23" t="s">
        <v>182</v>
      </c>
      <c r="G331" s="23">
        <v>200</v>
      </c>
      <c r="H331" s="107">
        <v>50700</v>
      </c>
      <c r="I331" s="108"/>
    </row>
    <row r="332" spans="1:9" ht="27" customHeight="1">
      <c r="A332" s="113" t="s">
        <v>132</v>
      </c>
      <c r="B332" s="113"/>
      <c r="C332" s="113"/>
      <c r="D332" s="40" t="s">
        <v>300</v>
      </c>
      <c r="E332" s="40" t="s">
        <v>304</v>
      </c>
      <c r="F332" s="23" t="s">
        <v>182</v>
      </c>
      <c r="G332" s="23">
        <v>800</v>
      </c>
      <c r="H332" s="109">
        <v>13621</v>
      </c>
      <c r="I332" s="109"/>
    </row>
    <row r="333" spans="2:9" ht="6.75" customHeight="1">
      <c r="B333" s="155"/>
      <c r="C333" s="155"/>
      <c r="D333" s="49"/>
      <c r="E333" s="49"/>
      <c r="F333" s="28"/>
      <c r="G333" s="28"/>
      <c r="H333" s="27"/>
      <c r="I333" s="27"/>
    </row>
    <row r="334" spans="5:9" ht="105.75" customHeight="1">
      <c r="E334" s="139" t="s">
        <v>290</v>
      </c>
      <c r="F334" s="139"/>
      <c r="G334" s="139"/>
      <c r="H334" s="139"/>
      <c r="I334" s="139"/>
    </row>
    <row r="335" ht="15" customHeight="1" hidden="1"/>
    <row r="336" spans="2:9" ht="15.75" customHeight="1" hidden="1" thickBot="1">
      <c r="B336" s="140" t="s">
        <v>134</v>
      </c>
      <c r="C336" s="140"/>
      <c r="D336" s="140"/>
      <c r="E336" s="140"/>
      <c r="F336" s="140"/>
      <c r="G336" s="140"/>
      <c r="H336" s="140"/>
      <c r="I336" s="140"/>
    </row>
    <row r="337" spans="2:9" ht="115.5" customHeight="1">
      <c r="B337" s="149" t="s">
        <v>195</v>
      </c>
      <c r="C337" s="149"/>
      <c r="D337" s="149"/>
      <c r="E337" s="149"/>
      <c r="F337" s="149"/>
      <c r="G337" s="149"/>
      <c r="H337" s="149"/>
      <c r="I337" s="149"/>
    </row>
    <row r="338" ht="9.75" customHeight="1"/>
    <row r="339" spans="1:9" ht="33.75" customHeight="1">
      <c r="A339" s="97" t="s">
        <v>136</v>
      </c>
      <c r="B339" s="97"/>
      <c r="C339" s="97"/>
      <c r="D339" s="163" t="s">
        <v>138</v>
      </c>
      <c r="E339" s="163" t="s">
        <v>139</v>
      </c>
      <c r="F339" s="163" t="s">
        <v>140</v>
      </c>
      <c r="G339" s="163" t="s">
        <v>141</v>
      </c>
      <c r="H339" s="163" t="s">
        <v>183</v>
      </c>
      <c r="I339" s="163"/>
    </row>
    <row r="340" spans="1:9" ht="26.25" customHeight="1">
      <c r="A340" s="97"/>
      <c r="B340" s="97"/>
      <c r="C340" s="97"/>
      <c r="D340" s="163"/>
      <c r="E340" s="163"/>
      <c r="F340" s="163"/>
      <c r="G340" s="163"/>
      <c r="H340" s="34" t="s">
        <v>197</v>
      </c>
      <c r="I340" s="34" t="s">
        <v>198</v>
      </c>
    </row>
    <row r="341" spans="1:9" ht="17.25" customHeight="1">
      <c r="A341" s="105" t="s">
        <v>87</v>
      </c>
      <c r="B341" s="105"/>
      <c r="C341" s="105"/>
      <c r="D341" s="31"/>
      <c r="E341" s="31"/>
      <c r="F341" s="31"/>
      <c r="G341" s="31"/>
      <c r="H341" s="35">
        <f>H343+H383+H390+H398+H406</f>
        <v>1455410</v>
      </c>
      <c r="I341" s="35">
        <f>I343+I383+I390+I398+I406</f>
        <v>1464918</v>
      </c>
    </row>
    <row r="342" spans="1:9" ht="16.5" customHeight="1">
      <c r="A342" s="105" t="s">
        <v>88</v>
      </c>
      <c r="B342" s="105"/>
      <c r="C342" s="105"/>
      <c r="D342" s="37"/>
      <c r="E342" s="37"/>
      <c r="F342" s="38"/>
      <c r="G342" s="38"/>
      <c r="H342" s="76">
        <f>(H208+H234)*2.5%</f>
        <v>34361.15</v>
      </c>
      <c r="I342" s="76">
        <f>(I208+I234)*5%</f>
        <v>69100.5</v>
      </c>
    </row>
    <row r="343" spans="1:9" ht="16.5" customHeight="1">
      <c r="A343" s="105" t="s">
        <v>89</v>
      </c>
      <c r="B343" s="105"/>
      <c r="C343" s="105"/>
      <c r="D343" s="40" t="s">
        <v>304</v>
      </c>
      <c r="E343" s="40"/>
      <c r="F343" s="20"/>
      <c r="G343" s="20"/>
      <c r="H343" s="20">
        <f>H344+H351+H358+H365</f>
        <v>839273</v>
      </c>
      <c r="I343" s="20">
        <f>I344+I351+I358+I365</f>
        <v>839273</v>
      </c>
    </row>
    <row r="344" spans="1:9" ht="47.25" customHeight="1">
      <c r="A344" s="97" t="s">
        <v>90</v>
      </c>
      <c r="B344" s="97"/>
      <c r="C344" s="97"/>
      <c r="D344" s="40" t="s">
        <v>304</v>
      </c>
      <c r="E344" s="40" t="s">
        <v>303</v>
      </c>
      <c r="F344" s="20"/>
      <c r="G344" s="20"/>
      <c r="H344" s="19">
        <f>H345</f>
        <v>354459</v>
      </c>
      <c r="I344" s="19">
        <f>I345</f>
        <v>354459</v>
      </c>
    </row>
    <row r="345" spans="1:9" ht="32.25" customHeight="1">
      <c r="A345" s="97" t="s">
        <v>91</v>
      </c>
      <c r="B345" s="97"/>
      <c r="C345" s="97"/>
      <c r="D345" s="158" t="s">
        <v>304</v>
      </c>
      <c r="E345" s="158" t="s">
        <v>303</v>
      </c>
      <c r="F345" s="109" t="s">
        <v>92</v>
      </c>
      <c r="G345" s="109"/>
      <c r="H345" s="109">
        <f>H348</f>
        <v>354459</v>
      </c>
      <c r="I345" s="109">
        <f>I348</f>
        <v>354459</v>
      </c>
    </row>
    <row r="346" spans="1:9" ht="409.5" customHeight="1" hidden="1">
      <c r="A346" s="89"/>
      <c r="B346" s="65"/>
      <c r="C346" s="88"/>
      <c r="D346" s="158"/>
      <c r="E346" s="158"/>
      <c r="F346" s="109"/>
      <c r="G346" s="109"/>
      <c r="H346" s="109"/>
      <c r="I346" s="109"/>
    </row>
    <row r="347" spans="1:9" ht="15.75" customHeight="1" hidden="1" thickBot="1">
      <c r="A347" s="89"/>
      <c r="B347" s="65"/>
      <c r="C347" s="88"/>
      <c r="D347" s="158"/>
      <c r="E347" s="158"/>
      <c r="F347" s="109"/>
      <c r="G347" s="109"/>
      <c r="H347" s="109"/>
      <c r="I347" s="109"/>
    </row>
    <row r="348" spans="1:9" ht="18.75" customHeight="1">
      <c r="A348" s="97" t="s">
        <v>93</v>
      </c>
      <c r="B348" s="97"/>
      <c r="C348" s="97"/>
      <c r="D348" s="40" t="s">
        <v>304</v>
      </c>
      <c r="E348" s="40" t="s">
        <v>303</v>
      </c>
      <c r="F348" s="20" t="s">
        <v>94</v>
      </c>
      <c r="G348" s="20"/>
      <c r="H348" s="20">
        <f>H349</f>
        <v>354459</v>
      </c>
      <c r="I348" s="20">
        <f>I349</f>
        <v>354459</v>
      </c>
    </row>
    <row r="349" spans="1:9" ht="31.5" customHeight="1">
      <c r="A349" s="97" t="s">
        <v>95</v>
      </c>
      <c r="B349" s="97"/>
      <c r="C349" s="97"/>
      <c r="D349" s="40" t="s">
        <v>304</v>
      </c>
      <c r="E349" s="40" t="s">
        <v>303</v>
      </c>
      <c r="F349" s="20" t="s">
        <v>187</v>
      </c>
      <c r="G349" s="20"/>
      <c r="H349" s="20">
        <f>H350</f>
        <v>354459</v>
      </c>
      <c r="I349" s="20">
        <f>I350</f>
        <v>354459</v>
      </c>
    </row>
    <row r="350" spans="1:9" ht="48" customHeight="1">
      <c r="A350" s="97" t="s">
        <v>96</v>
      </c>
      <c r="B350" s="97"/>
      <c r="C350" s="97"/>
      <c r="D350" s="40" t="s">
        <v>304</v>
      </c>
      <c r="E350" s="40" t="s">
        <v>303</v>
      </c>
      <c r="F350" s="20" t="s">
        <v>187</v>
      </c>
      <c r="G350" s="20">
        <v>100</v>
      </c>
      <c r="H350" s="20">
        <v>354459</v>
      </c>
      <c r="I350" s="20">
        <v>354459</v>
      </c>
    </row>
    <row r="351" spans="1:9" ht="65.25" customHeight="1">
      <c r="A351" s="105" t="s">
        <v>97</v>
      </c>
      <c r="B351" s="105"/>
      <c r="C351" s="105"/>
      <c r="D351" s="41" t="s">
        <v>304</v>
      </c>
      <c r="E351" s="41" t="s">
        <v>305</v>
      </c>
      <c r="F351" s="20"/>
      <c r="G351" s="20"/>
      <c r="H351" s="19">
        <f aca="true" t="shared" si="2" ref="H351:I353">H352</f>
        <v>449573</v>
      </c>
      <c r="I351" s="19">
        <f t="shared" si="2"/>
        <v>449573</v>
      </c>
    </row>
    <row r="352" spans="1:9" ht="32.25" customHeight="1">
      <c r="A352" s="97" t="s">
        <v>98</v>
      </c>
      <c r="B352" s="97"/>
      <c r="C352" s="97"/>
      <c r="D352" s="40" t="s">
        <v>304</v>
      </c>
      <c r="E352" s="40" t="s">
        <v>305</v>
      </c>
      <c r="F352" s="20" t="s">
        <v>99</v>
      </c>
      <c r="G352" s="20"/>
      <c r="H352" s="20">
        <f t="shared" si="2"/>
        <v>449573</v>
      </c>
      <c r="I352" s="20">
        <f t="shared" si="2"/>
        <v>449573</v>
      </c>
    </row>
    <row r="353" spans="1:9" ht="48" customHeight="1">
      <c r="A353" s="97" t="s">
        <v>100</v>
      </c>
      <c r="B353" s="97"/>
      <c r="C353" s="97"/>
      <c r="D353" s="40" t="s">
        <v>304</v>
      </c>
      <c r="E353" s="40" t="s">
        <v>305</v>
      </c>
      <c r="F353" s="20" t="s">
        <v>101</v>
      </c>
      <c r="G353" s="20"/>
      <c r="H353" s="20">
        <f t="shared" si="2"/>
        <v>449573</v>
      </c>
      <c r="I353" s="20">
        <f t="shared" si="2"/>
        <v>449573</v>
      </c>
    </row>
    <row r="354" spans="1:9" ht="30" customHeight="1">
      <c r="A354" s="97" t="s">
        <v>95</v>
      </c>
      <c r="B354" s="97"/>
      <c r="C354" s="97"/>
      <c r="D354" s="43" t="s">
        <v>304</v>
      </c>
      <c r="E354" s="43" t="s">
        <v>305</v>
      </c>
      <c r="F354" s="46" t="s">
        <v>188</v>
      </c>
      <c r="G354" s="46"/>
      <c r="H354" s="46">
        <f>H355+H357</f>
        <v>449573</v>
      </c>
      <c r="I354" s="46">
        <f>I355+I357</f>
        <v>449573</v>
      </c>
    </row>
    <row r="355" spans="1:9" ht="24" customHeight="1">
      <c r="A355" s="97" t="s">
        <v>103</v>
      </c>
      <c r="B355" s="97"/>
      <c r="C355" s="97"/>
      <c r="D355" s="158" t="s">
        <v>304</v>
      </c>
      <c r="E355" s="158" t="s">
        <v>305</v>
      </c>
      <c r="F355" s="109" t="s">
        <v>188</v>
      </c>
      <c r="G355" s="109">
        <v>100</v>
      </c>
      <c r="H355" s="109">
        <v>394206</v>
      </c>
      <c r="I355" s="109">
        <v>394206</v>
      </c>
    </row>
    <row r="356" spans="1:9" ht="56.25" customHeight="1">
      <c r="A356" s="97"/>
      <c r="B356" s="97"/>
      <c r="C356" s="97"/>
      <c r="D356" s="158"/>
      <c r="E356" s="158"/>
      <c r="F356" s="109"/>
      <c r="G356" s="109"/>
      <c r="H356" s="109"/>
      <c r="I356" s="109"/>
    </row>
    <row r="357" spans="1:9" ht="35.25" customHeight="1">
      <c r="A357" s="97" t="s">
        <v>104</v>
      </c>
      <c r="B357" s="97"/>
      <c r="C357" s="97"/>
      <c r="D357" s="40" t="s">
        <v>304</v>
      </c>
      <c r="E357" s="40" t="s">
        <v>305</v>
      </c>
      <c r="F357" s="20" t="s">
        <v>188</v>
      </c>
      <c r="G357" s="20">
        <v>200</v>
      </c>
      <c r="H357" s="20">
        <v>55367</v>
      </c>
      <c r="I357" s="20">
        <v>55367</v>
      </c>
    </row>
    <row r="358" spans="1:9" ht="51.75" customHeight="1">
      <c r="A358" s="105" t="s">
        <v>105</v>
      </c>
      <c r="B358" s="105"/>
      <c r="C358" s="105"/>
      <c r="D358" s="41" t="s">
        <v>304</v>
      </c>
      <c r="E358" s="41" t="s">
        <v>306</v>
      </c>
      <c r="F358" s="19"/>
      <c r="G358" s="19"/>
      <c r="H358" s="19">
        <f>H359</f>
        <v>3409</v>
      </c>
      <c r="I358" s="19">
        <f>I359</f>
        <v>3409</v>
      </c>
    </row>
    <row r="359" spans="1:9" ht="28.5" customHeight="1">
      <c r="A359" s="106" t="s">
        <v>106</v>
      </c>
      <c r="B359" s="106"/>
      <c r="C359" s="106"/>
      <c r="D359" s="40" t="s">
        <v>304</v>
      </c>
      <c r="E359" s="40" t="s">
        <v>306</v>
      </c>
      <c r="F359" s="20" t="s">
        <v>107</v>
      </c>
      <c r="G359" s="20"/>
      <c r="H359" s="20">
        <f>H360</f>
        <v>3409</v>
      </c>
      <c r="I359" s="20">
        <f>I360</f>
        <v>3409</v>
      </c>
    </row>
    <row r="360" spans="1:9" ht="45" customHeight="1">
      <c r="A360" s="98" t="s">
        <v>108</v>
      </c>
      <c r="B360" s="98"/>
      <c r="C360" s="98"/>
      <c r="D360" s="40" t="s">
        <v>304</v>
      </c>
      <c r="E360" s="40" t="s">
        <v>306</v>
      </c>
      <c r="F360" s="20" t="s">
        <v>109</v>
      </c>
      <c r="G360" s="20"/>
      <c r="H360" s="20">
        <f>H361+H363</f>
        <v>3409</v>
      </c>
      <c r="I360" s="20">
        <f>I361+I363</f>
        <v>3409</v>
      </c>
    </row>
    <row r="361" spans="1:9" ht="35.25" customHeight="1">
      <c r="A361" s="98" t="s">
        <v>110</v>
      </c>
      <c r="B361" s="98"/>
      <c r="C361" s="98"/>
      <c r="D361" s="40" t="s">
        <v>304</v>
      </c>
      <c r="E361" s="40" t="s">
        <v>306</v>
      </c>
      <c r="F361" s="20" t="s">
        <v>111</v>
      </c>
      <c r="G361" s="20"/>
      <c r="H361" s="20">
        <f>H362</f>
        <v>3000</v>
      </c>
      <c r="I361" s="20">
        <f>I362</f>
        <v>3000</v>
      </c>
    </row>
    <row r="362" spans="1:9" ht="19.5" customHeight="1">
      <c r="A362" s="98" t="s">
        <v>112</v>
      </c>
      <c r="B362" s="98"/>
      <c r="C362" s="98"/>
      <c r="D362" s="40" t="s">
        <v>304</v>
      </c>
      <c r="E362" s="40" t="s">
        <v>306</v>
      </c>
      <c r="F362" s="20" t="s">
        <v>111</v>
      </c>
      <c r="G362" s="20">
        <v>500</v>
      </c>
      <c r="H362" s="20">
        <v>3000</v>
      </c>
      <c r="I362" s="20">
        <v>3000</v>
      </c>
    </row>
    <row r="363" spans="1:9" ht="33.75" customHeight="1">
      <c r="A363" s="98" t="s">
        <v>113</v>
      </c>
      <c r="B363" s="98"/>
      <c r="C363" s="98"/>
      <c r="D363" s="40" t="s">
        <v>304</v>
      </c>
      <c r="E363" s="40" t="s">
        <v>306</v>
      </c>
      <c r="F363" s="20" t="s">
        <v>114</v>
      </c>
      <c r="G363" s="20"/>
      <c r="H363" s="20">
        <f>H364</f>
        <v>409</v>
      </c>
      <c r="I363" s="20">
        <f>I364</f>
        <v>409</v>
      </c>
    </row>
    <row r="364" spans="1:9" ht="21.75" customHeight="1">
      <c r="A364" s="97" t="s">
        <v>115</v>
      </c>
      <c r="B364" s="97"/>
      <c r="C364" s="97"/>
      <c r="D364" s="40" t="s">
        <v>304</v>
      </c>
      <c r="E364" s="40" t="s">
        <v>306</v>
      </c>
      <c r="F364" s="20" t="s">
        <v>114</v>
      </c>
      <c r="G364" s="20">
        <v>500</v>
      </c>
      <c r="H364" s="20">
        <v>409</v>
      </c>
      <c r="I364" s="20">
        <v>409</v>
      </c>
    </row>
    <row r="365" spans="1:9" ht="20.25" customHeight="1">
      <c r="A365" s="105" t="s">
        <v>116</v>
      </c>
      <c r="B365" s="105"/>
      <c r="C365" s="105"/>
      <c r="D365" s="41" t="s">
        <v>304</v>
      </c>
      <c r="E365" s="41">
        <v>13</v>
      </c>
      <c r="F365" s="20"/>
      <c r="G365" s="20"/>
      <c r="H365" s="19">
        <f>H366+H371+H377</f>
        <v>31832</v>
      </c>
      <c r="I365" s="19">
        <f>I366+I371+I377</f>
        <v>31832</v>
      </c>
    </row>
    <row r="366" spans="1:9" ht="45" customHeight="1">
      <c r="A366" s="97" t="s">
        <v>117</v>
      </c>
      <c r="B366" s="97"/>
      <c r="C366" s="97"/>
      <c r="D366" s="40" t="s">
        <v>304</v>
      </c>
      <c r="E366" s="40">
        <v>13</v>
      </c>
      <c r="F366" s="20" t="s">
        <v>118</v>
      </c>
      <c r="G366" s="19"/>
      <c r="H366" s="19">
        <f aca="true" t="shared" si="3" ref="H366:I369">H367</f>
        <v>4000</v>
      </c>
      <c r="I366" s="19">
        <f t="shared" si="3"/>
        <v>4000</v>
      </c>
    </row>
    <row r="367" spans="1:9" ht="93" customHeight="1">
      <c r="A367" s="97" t="s">
        <v>119</v>
      </c>
      <c r="B367" s="97"/>
      <c r="C367" s="97"/>
      <c r="D367" s="40" t="s">
        <v>304</v>
      </c>
      <c r="E367" s="40">
        <v>13</v>
      </c>
      <c r="F367" s="20" t="s">
        <v>120</v>
      </c>
      <c r="G367" s="20"/>
      <c r="H367" s="20">
        <f t="shared" si="3"/>
        <v>4000</v>
      </c>
      <c r="I367" s="20">
        <f t="shared" si="3"/>
        <v>4000</v>
      </c>
    </row>
    <row r="368" spans="1:9" ht="32.25" customHeight="1">
      <c r="A368" s="97" t="s">
        <v>121</v>
      </c>
      <c r="B368" s="97"/>
      <c r="C368" s="97"/>
      <c r="D368" s="40" t="s">
        <v>304</v>
      </c>
      <c r="E368" s="40">
        <v>13</v>
      </c>
      <c r="F368" s="20" t="s">
        <v>122</v>
      </c>
      <c r="G368" s="20"/>
      <c r="H368" s="20">
        <f t="shared" si="3"/>
        <v>4000</v>
      </c>
      <c r="I368" s="20">
        <f t="shared" si="3"/>
        <v>4000</v>
      </c>
    </row>
    <row r="369" spans="1:9" ht="29.25" customHeight="1">
      <c r="A369" s="97" t="s">
        <v>123</v>
      </c>
      <c r="B369" s="97"/>
      <c r="C369" s="97"/>
      <c r="D369" s="40" t="s">
        <v>304</v>
      </c>
      <c r="E369" s="40">
        <v>13</v>
      </c>
      <c r="F369" s="20" t="s">
        <v>124</v>
      </c>
      <c r="G369" s="20"/>
      <c r="H369" s="20">
        <f t="shared" si="3"/>
        <v>4000</v>
      </c>
      <c r="I369" s="20">
        <f t="shared" si="3"/>
        <v>4000</v>
      </c>
    </row>
    <row r="370" spans="1:9" ht="30.75" customHeight="1">
      <c r="A370" s="97" t="s">
        <v>125</v>
      </c>
      <c r="B370" s="97"/>
      <c r="C370" s="97"/>
      <c r="D370" s="40" t="s">
        <v>304</v>
      </c>
      <c r="E370" s="40">
        <v>13</v>
      </c>
      <c r="F370" s="20" t="s">
        <v>124</v>
      </c>
      <c r="G370" s="20">
        <v>200</v>
      </c>
      <c r="H370" s="20">
        <v>4000</v>
      </c>
      <c r="I370" s="20">
        <v>4000</v>
      </c>
    </row>
    <row r="371" spans="1:9" ht="15" customHeight="1">
      <c r="A371" s="97" t="s">
        <v>126</v>
      </c>
      <c r="B371" s="97"/>
      <c r="C371" s="97"/>
      <c r="D371" s="158" t="s">
        <v>304</v>
      </c>
      <c r="E371" s="158">
        <v>13</v>
      </c>
      <c r="F371" s="109" t="s">
        <v>127</v>
      </c>
      <c r="G371" s="109"/>
      <c r="H371" s="118">
        <f>H374</f>
        <v>21832</v>
      </c>
      <c r="I371" s="118">
        <f>I374</f>
        <v>21832</v>
      </c>
    </row>
    <row r="372" spans="1:9" ht="18" customHeight="1">
      <c r="A372" s="97"/>
      <c r="B372" s="97"/>
      <c r="C372" s="97"/>
      <c r="D372" s="158"/>
      <c r="E372" s="158"/>
      <c r="F372" s="109"/>
      <c r="G372" s="109"/>
      <c r="H372" s="118"/>
      <c r="I372" s="118"/>
    </row>
    <row r="373" spans="1:9" ht="15" customHeight="1" hidden="1">
      <c r="A373" s="97"/>
      <c r="B373" s="97"/>
      <c r="C373" s="97"/>
      <c r="D373" s="158"/>
      <c r="E373" s="158"/>
      <c r="F373" s="109"/>
      <c r="G373" s="109"/>
      <c r="H373" s="118"/>
      <c r="I373" s="118"/>
    </row>
    <row r="374" spans="1:9" ht="31.5" customHeight="1">
      <c r="A374" s="97" t="s">
        <v>128</v>
      </c>
      <c r="B374" s="97"/>
      <c r="C374" s="97"/>
      <c r="D374" s="40" t="s">
        <v>304</v>
      </c>
      <c r="E374" s="40">
        <v>13</v>
      </c>
      <c r="F374" s="20" t="s">
        <v>129</v>
      </c>
      <c r="G374" s="20"/>
      <c r="H374" s="20">
        <f>H375</f>
        <v>21832</v>
      </c>
      <c r="I374" s="20">
        <f>I375</f>
        <v>21832</v>
      </c>
    </row>
    <row r="375" spans="1:9" ht="33.75" customHeight="1">
      <c r="A375" s="97" t="s">
        <v>130</v>
      </c>
      <c r="B375" s="97"/>
      <c r="C375" s="97"/>
      <c r="D375" s="40" t="s">
        <v>304</v>
      </c>
      <c r="E375" s="40">
        <v>13</v>
      </c>
      <c r="F375" s="20" t="s">
        <v>131</v>
      </c>
      <c r="G375" s="20"/>
      <c r="H375" s="20">
        <f>H376</f>
        <v>21832</v>
      </c>
      <c r="I375" s="20">
        <f>I376</f>
        <v>21832</v>
      </c>
    </row>
    <row r="376" spans="1:9" ht="16.5" customHeight="1">
      <c r="A376" s="97" t="s">
        <v>132</v>
      </c>
      <c r="B376" s="97"/>
      <c r="C376" s="97"/>
      <c r="D376" s="40" t="s">
        <v>304</v>
      </c>
      <c r="E376" s="40">
        <v>13</v>
      </c>
      <c r="F376" s="20" t="s">
        <v>131</v>
      </c>
      <c r="G376" s="20">
        <v>800</v>
      </c>
      <c r="H376" s="20">
        <v>21832</v>
      </c>
      <c r="I376" s="20">
        <v>21832</v>
      </c>
    </row>
    <row r="377" spans="1:9" ht="15" customHeight="1">
      <c r="A377" s="97" t="s">
        <v>126</v>
      </c>
      <c r="B377" s="97"/>
      <c r="C377" s="97"/>
      <c r="D377" s="158" t="s">
        <v>304</v>
      </c>
      <c r="E377" s="158">
        <v>13</v>
      </c>
      <c r="F377" s="109" t="s">
        <v>133</v>
      </c>
      <c r="G377" s="109"/>
      <c r="H377" s="118">
        <f>H379</f>
        <v>6000</v>
      </c>
      <c r="I377" s="118">
        <f>I379</f>
        <v>6000</v>
      </c>
    </row>
    <row r="378" spans="1:9" ht="17.25" customHeight="1">
      <c r="A378" s="97"/>
      <c r="B378" s="97"/>
      <c r="C378" s="97"/>
      <c r="D378" s="158"/>
      <c r="E378" s="158"/>
      <c r="F378" s="109"/>
      <c r="G378" s="109"/>
      <c r="H378" s="118"/>
      <c r="I378" s="118"/>
    </row>
    <row r="379" spans="1:9" ht="31.5" customHeight="1">
      <c r="A379" s="97" t="s">
        <v>126</v>
      </c>
      <c r="B379" s="97"/>
      <c r="C379" s="97"/>
      <c r="D379" s="40" t="s">
        <v>304</v>
      </c>
      <c r="E379" s="40">
        <v>13</v>
      </c>
      <c r="F379" s="20" t="s">
        <v>142</v>
      </c>
      <c r="G379" s="20"/>
      <c r="H379" s="20">
        <f>H380</f>
        <v>6000</v>
      </c>
      <c r="I379" s="20">
        <f>I380</f>
        <v>6000</v>
      </c>
    </row>
    <row r="380" spans="1:9" ht="30" customHeight="1">
      <c r="A380" s="97" t="s">
        <v>143</v>
      </c>
      <c r="B380" s="97"/>
      <c r="C380" s="97"/>
      <c r="D380" s="40" t="s">
        <v>304</v>
      </c>
      <c r="E380" s="40">
        <v>13</v>
      </c>
      <c r="F380" s="20" t="s">
        <v>144</v>
      </c>
      <c r="G380" s="20"/>
      <c r="H380" s="20">
        <f>H381</f>
        <v>6000</v>
      </c>
      <c r="I380" s="20">
        <f>I381</f>
        <v>6000</v>
      </c>
    </row>
    <row r="381" spans="1:9" ht="15" customHeight="1">
      <c r="A381" s="97" t="s">
        <v>125</v>
      </c>
      <c r="B381" s="97"/>
      <c r="C381" s="97"/>
      <c r="D381" s="158" t="s">
        <v>304</v>
      </c>
      <c r="E381" s="158">
        <v>13</v>
      </c>
      <c r="F381" s="109" t="s">
        <v>144</v>
      </c>
      <c r="G381" s="109">
        <v>200</v>
      </c>
      <c r="H381" s="109">
        <v>6000</v>
      </c>
      <c r="I381" s="109">
        <v>6000</v>
      </c>
    </row>
    <row r="382" spans="1:9" ht="20.25" customHeight="1">
      <c r="A382" s="97"/>
      <c r="B382" s="97"/>
      <c r="C382" s="97"/>
      <c r="D382" s="158"/>
      <c r="E382" s="158"/>
      <c r="F382" s="109"/>
      <c r="G382" s="109"/>
      <c r="H382" s="109"/>
      <c r="I382" s="109"/>
    </row>
    <row r="383" spans="1:9" ht="15.75">
      <c r="A383" s="105" t="s">
        <v>145</v>
      </c>
      <c r="B383" s="105"/>
      <c r="C383" s="105"/>
      <c r="D383" s="41" t="s">
        <v>303</v>
      </c>
      <c r="E383" s="40"/>
      <c r="F383" s="20"/>
      <c r="G383" s="20"/>
      <c r="H383" s="19">
        <f>H384</f>
        <v>80964</v>
      </c>
      <c r="I383" s="19">
        <f>I384</f>
        <v>82908</v>
      </c>
    </row>
    <row r="384" spans="1:9" ht="18" customHeight="1">
      <c r="A384" s="97" t="s">
        <v>146</v>
      </c>
      <c r="B384" s="97"/>
      <c r="C384" s="97"/>
      <c r="D384" s="40" t="s">
        <v>303</v>
      </c>
      <c r="E384" s="40" t="s">
        <v>302</v>
      </c>
      <c r="F384" s="20"/>
      <c r="G384" s="20"/>
      <c r="H384" s="20">
        <f>H385</f>
        <v>80964</v>
      </c>
      <c r="I384" s="20">
        <f>I385</f>
        <v>82908</v>
      </c>
    </row>
    <row r="385" spans="1:9" ht="15" customHeight="1">
      <c r="A385" s="97" t="s">
        <v>126</v>
      </c>
      <c r="B385" s="97"/>
      <c r="C385" s="97"/>
      <c r="D385" s="158" t="s">
        <v>303</v>
      </c>
      <c r="E385" s="158" t="s">
        <v>302</v>
      </c>
      <c r="F385" s="109" t="s">
        <v>133</v>
      </c>
      <c r="G385" s="109"/>
      <c r="H385" s="109">
        <f>H387</f>
        <v>80964</v>
      </c>
      <c r="I385" s="109">
        <f>I387</f>
        <v>82908</v>
      </c>
    </row>
    <row r="386" spans="1:9" ht="15" customHeight="1">
      <c r="A386" s="97"/>
      <c r="B386" s="97"/>
      <c r="C386" s="97"/>
      <c r="D386" s="158"/>
      <c r="E386" s="158"/>
      <c r="F386" s="109"/>
      <c r="G386" s="109"/>
      <c r="H386" s="109"/>
      <c r="I386" s="109"/>
    </row>
    <row r="387" spans="1:9" ht="31.5" customHeight="1">
      <c r="A387" s="97" t="s">
        <v>128</v>
      </c>
      <c r="B387" s="97"/>
      <c r="C387" s="97"/>
      <c r="D387" s="40" t="s">
        <v>303</v>
      </c>
      <c r="E387" s="40" t="s">
        <v>302</v>
      </c>
      <c r="F387" s="20" t="s">
        <v>142</v>
      </c>
      <c r="G387" s="20"/>
      <c r="H387" s="20">
        <f>H388</f>
        <v>80964</v>
      </c>
      <c r="I387" s="20">
        <f>I388</f>
        <v>82908</v>
      </c>
    </row>
    <row r="388" spans="1:9" ht="29.25" customHeight="1">
      <c r="A388" s="97" t="s">
        <v>147</v>
      </c>
      <c r="B388" s="97"/>
      <c r="C388" s="97"/>
      <c r="D388" s="40" t="s">
        <v>303</v>
      </c>
      <c r="E388" s="40" t="s">
        <v>302</v>
      </c>
      <c r="F388" s="20" t="s">
        <v>148</v>
      </c>
      <c r="G388" s="20"/>
      <c r="H388" s="20">
        <f>H389</f>
        <v>80964</v>
      </c>
      <c r="I388" s="20">
        <f>I389</f>
        <v>82908</v>
      </c>
    </row>
    <row r="389" spans="1:9" ht="81" customHeight="1">
      <c r="A389" s="97" t="s">
        <v>103</v>
      </c>
      <c r="B389" s="97"/>
      <c r="C389" s="97"/>
      <c r="D389" s="40" t="s">
        <v>303</v>
      </c>
      <c r="E389" s="40" t="s">
        <v>302</v>
      </c>
      <c r="F389" s="20" t="s">
        <v>148</v>
      </c>
      <c r="G389" s="20">
        <v>100</v>
      </c>
      <c r="H389" s="20">
        <v>80964</v>
      </c>
      <c r="I389" s="20">
        <v>82908</v>
      </c>
    </row>
    <row r="390" spans="1:9" ht="32.25" customHeight="1">
      <c r="A390" s="105" t="s">
        <v>149</v>
      </c>
      <c r="B390" s="105"/>
      <c r="C390" s="105"/>
      <c r="D390" s="41" t="s">
        <v>302</v>
      </c>
      <c r="E390" s="40"/>
      <c r="F390" s="20"/>
      <c r="G390" s="20"/>
      <c r="H390" s="19">
        <f aca="true" t="shared" si="4" ref="H390:I395">H391</f>
        <v>1000</v>
      </c>
      <c r="I390" s="19">
        <f t="shared" si="4"/>
        <v>1000</v>
      </c>
    </row>
    <row r="391" spans="1:9" ht="16.5" customHeight="1">
      <c r="A391" s="97" t="s">
        <v>150</v>
      </c>
      <c r="B391" s="97"/>
      <c r="C391" s="97"/>
      <c r="D391" s="40" t="s">
        <v>302</v>
      </c>
      <c r="E391" s="40">
        <v>10</v>
      </c>
      <c r="F391" s="20"/>
      <c r="G391" s="20"/>
      <c r="H391" s="20">
        <f t="shared" si="4"/>
        <v>1000</v>
      </c>
      <c r="I391" s="20">
        <f t="shared" si="4"/>
        <v>1000</v>
      </c>
    </row>
    <row r="392" spans="1:9" ht="97.5" customHeight="1">
      <c r="A392" s="97" t="s">
        <v>151</v>
      </c>
      <c r="B392" s="97"/>
      <c r="C392" s="97"/>
      <c r="D392" s="40" t="s">
        <v>302</v>
      </c>
      <c r="E392" s="40">
        <v>10</v>
      </c>
      <c r="F392" s="20" t="s">
        <v>152</v>
      </c>
      <c r="G392" s="20"/>
      <c r="H392" s="20">
        <f t="shared" si="4"/>
        <v>1000</v>
      </c>
      <c r="I392" s="20">
        <f t="shared" si="4"/>
        <v>1000</v>
      </c>
    </row>
    <row r="393" spans="1:9" ht="108.75" customHeight="1">
      <c r="A393" s="97" t="s">
        <v>153</v>
      </c>
      <c r="B393" s="97"/>
      <c r="C393" s="97"/>
      <c r="D393" s="40" t="s">
        <v>302</v>
      </c>
      <c r="E393" s="40">
        <v>10</v>
      </c>
      <c r="F393" s="20" t="s">
        <v>154</v>
      </c>
      <c r="G393" s="20"/>
      <c r="H393" s="20">
        <f t="shared" si="4"/>
        <v>1000</v>
      </c>
      <c r="I393" s="20">
        <f t="shared" si="4"/>
        <v>1000</v>
      </c>
    </row>
    <row r="394" spans="1:9" ht="46.5" customHeight="1">
      <c r="A394" s="97" t="s">
        <v>155</v>
      </c>
      <c r="B394" s="97"/>
      <c r="C394" s="97"/>
      <c r="D394" s="40" t="s">
        <v>302</v>
      </c>
      <c r="E394" s="40">
        <v>10</v>
      </c>
      <c r="F394" s="20" t="s">
        <v>156</v>
      </c>
      <c r="G394" s="20"/>
      <c r="H394" s="20">
        <f t="shared" si="4"/>
        <v>1000</v>
      </c>
      <c r="I394" s="20">
        <f t="shared" si="4"/>
        <v>1000</v>
      </c>
    </row>
    <row r="395" spans="1:9" ht="45.75" customHeight="1">
      <c r="A395" s="97" t="s">
        <v>157</v>
      </c>
      <c r="B395" s="97"/>
      <c r="C395" s="97"/>
      <c r="D395" s="40" t="s">
        <v>302</v>
      </c>
      <c r="E395" s="40">
        <v>10</v>
      </c>
      <c r="F395" s="20" t="s">
        <v>158</v>
      </c>
      <c r="G395" s="20"/>
      <c r="H395" s="20">
        <f t="shared" si="4"/>
        <v>1000</v>
      </c>
      <c r="I395" s="20">
        <f t="shared" si="4"/>
        <v>1000</v>
      </c>
    </row>
    <row r="396" spans="1:9" ht="15" customHeight="1">
      <c r="A396" s="97" t="s">
        <v>125</v>
      </c>
      <c r="B396" s="97"/>
      <c r="C396" s="97"/>
      <c r="D396" s="158" t="s">
        <v>302</v>
      </c>
      <c r="E396" s="158">
        <v>10</v>
      </c>
      <c r="F396" s="109" t="s">
        <v>158</v>
      </c>
      <c r="G396" s="109">
        <v>200</v>
      </c>
      <c r="H396" s="109">
        <v>1000</v>
      </c>
      <c r="I396" s="109">
        <v>1000</v>
      </c>
    </row>
    <row r="397" spans="1:9" ht="19.5" customHeight="1">
      <c r="A397" s="97"/>
      <c r="B397" s="97"/>
      <c r="C397" s="97"/>
      <c r="D397" s="158"/>
      <c r="E397" s="158"/>
      <c r="F397" s="109"/>
      <c r="G397" s="109"/>
      <c r="H397" s="109"/>
      <c r="I397" s="109"/>
    </row>
    <row r="398" spans="1:9" ht="18.75" customHeight="1">
      <c r="A398" s="105" t="s">
        <v>159</v>
      </c>
      <c r="B398" s="105"/>
      <c r="C398" s="105"/>
      <c r="D398" s="41" t="s">
        <v>301</v>
      </c>
      <c r="E398" s="40"/>
      <c r="F398" s="20"/>
      <c r="G398" s="20"/>
      <c r="H398" s="19">
        <f aca="true" t="shared" si="5" ref="H398:I403">H399</f>
        <v>1000</v>
      </c>
      <c r="I398" s="19">
        <f t="shared" si="5"/>
        <v>1000</v>
      </c>
    </row>
    <row r="399" spans="1:9" ht="15.75">
      <c r="A399" s="97" t="s">
        <v>160</v>
      </c>
      <c r="B399" s="97"/>
      <c r="C399" s="97"/>
      <c r="D399" s="43" t="s">
        <v>301</v>
      </c>
      <c r="E399" s="43" t="s">
        <v>302</v>
      </c>
      <c r="F399" s="46"/>
      <c r="G399" s="46"/>
      <c r="H399" s="20">
        <f t="shared" si="5"/>
        <v>1000</v>
      </c>
      <c r="I399" s="20">
        <f t="shared" si="5"/>
        <v>1000</v>
      </c>
    </row>
    <row r="400" spans="1:9" ht="79.5" customHeight="1">
      <c r="A400" s="97" t="s">
        <v>161</v>
      </c>
      <c r="B400" s="97"/>
      <c r="C400" s="97"/>
      <c r="D400" s="40" t="s">
        <v>301</v>
      </c>
      <c r="E400" s="40" t="s">
        <v>302</v>
      </c>
      <c r="F400" s="20" t="s">
        <v>162</v>
      </c>
      <c r="G400" s="20"/>
      <c r="H400" s="20">
        <f t="shared" si="5"/>
        <v>1000</v>
      </c>
      <c r="I400" s="20">
        <f t="shared" si="5"/>
        <v>1000</v>
      </c>
    </row>
    <row r="401" spans="1:9" ht="124.5" customHeight="1">
      <c r="A401" s="97" t="s">
        <v>163</v>
      </c>
      <c r="B401" s="97"/>
      <c r="C401" s="97"/>
      <c r="D401" s="40" t="s">
        <v>301</v>
      </c>
      <c r="E401" s="40" t="s">
        <v>302</v>
      </c>
      <c r="F401" s="20" t="s">
        <v>164</v>
      </c>
      <c r="G401" s="20"/>
      <c r="H401" s="20">
        <f t="shared" si="5"/>
        <v>1000</v>
      </c>
      <c r="I401" s="20">
        <f t="shared" si="5"/>
        <v>1000</v>
      </c>
    </row>
    <row r="402" spans="1:9" ht="62.25" customHeight="1">
      <c r="A402" s="97" t="s">
        <v>165</v>
      </c>
      <c r="B402" s="97"/>
      <c r="C402" s="97"/>
      <c r="D402" s="40" t="s">
        <v>301</v>
      </c>
      <c r="E402" s="40" t="s">
        <v>302</v>
      </c>
      <c r="F402" s="20" t="s">
        <v>166</v>
      </c>
      <c r="G402" s="20"/>
      <c r="H402" s="20">
        <f t="shared" si="5"/>
        <v>1000</v>
      </c>
      <c r="I402" s="20">
        <f t="shared" si="5"/>
        <v>1000</v>
      </c>
    </row>
    <row r="403" spans="1:9" ht="16.5" customHeight="1">
      <c r="A403" s="97" t="s">
        <v>167</v>
      </c>
      <c r="B403" s="97"/>
      <c r="C403" s="97"/>
      <c r="D403" s="40" t="s">
        <v>301</v>
      </c>
      <c r="E403" s="40" t="s">
        <v>302</v>
      </c>
      <c r="F403" s="20" t="s">
        <v>168</v>
      </c>
      <c r="G403" s="20"/>
      <c r="H403" s="20">
        <f t="shared" si="5"/>
        <v>1000</v>
      </c>
      <c r="I403" s="20">
        <f t="shared" si="5"/>
        <v>1000</v>
      </c>
    </row>
    <row r="404" spans="1:9" ht="31.5" customHeight="1">
      <c r="A404" s="97" t="s">
        <v>169</v>
      </c>
      <c r="B404" s="97"/>
      <c r="C404" s="97"/>
      <c r="D404" s="40" t="s">
        <v>301</v>
      </c>
      <c r="E404" s="40" t="s">
        <v>302</v>
      </c>
      <c r="F404" s="20" t="s">
        <v>168</v>
      </c>
      <c r="G404" s="20">
        <v>200</v>
      </c>
      <c r="H404" s="20">
        <v>1000</v>
      </c>
      <c r="I404" s="20">
        <v>1000</v>
      </c>
    </row>
    <row r="405" spans="1:9" ht="4.5" customHeight="1" hidden="1">
      <c r="A405" s="89"/>
      <c r="B405" s="50" t="s">
        <v>170</v>
      </c>
      <c r="C405" s="51"/>
      <c r="D405" s="41">
        <v>8</v>
      </c>
      <c r="E405" s="40"/>
      <c r="F405" s="20"/>
      <c r="G405" s="20"/>
      <c r="H405" s="19">
        <v>533173</v>
      </c>
      <c r="I405" s="15">
        <v>540737</v>
      </c>
    </row>
    <row r="406" spans="1:9" ht="15.75" customHeight="1">
      <c r="A406" s="97" t="s">
        <v>171</v>
      </c>
      <c r="B406" s="97"/>
      <c r="C406" s="97"/>
      <c r="D406" s="40" t="s">
        <v>300</v>
      </c>
      <c r="E406" s="40"/>
      <c r="F406" s="20"/>
      <c r="G406" s="20"/>
      <c r="H406" s="20">
        <f>H407</f>
        <v>533173</v>
      </c>
      <c r="I406" s="20">
        <f>I407</f>
        <v>540737</v>
      </c>
    </row>
    <row r="407" spans="1:9" ht="62.25" customHeight="1">
      <c r="A407" s="97" t="s">
        <v>172</v>
      </c>
      <c r="B407" s="97"/>
      <c r="C407" s="97"/>
      <c r="D407" s="156" t="s">
        <v>300</v>
      </c>
      <c r="E407" s="158" t="s">
        <v>304</v>
      </c>
      <c r="F407" s="109" t="s">
        <v>173</v>
      </c>
      <c r="G407" s="109"/>
      <c r="H407" s="109">
        <f>H409</f>
        <v>533173</v>
      </c>
      <c r="I407" s="109">
        <f>I409</f>
        <v>540737</v>
      </c>
    </row>
    <row r="408" spans="1:9" ht="15" customHeight="1" hidden="1">
      <c r="A408" s="97"/>
      <c r="B408" s="97"/>
      <c r="C408" s="97"/>
      <c r="D408" s="157"/>
      <c r="E408" s="158"/>
      <c r="F408" s="109"/>
      <c r="G408" s="109"/>
      <c r="H408" s="109"/>
      <c r="I408" s="109"/>
    </row>
    <row r="409" spans="1:9" ht="63.75" customHeight="1">
      <c r="A409" s="97" t="s">
        <v>174</v>
      </c>
      <c r="B409" s="97"/>
      <c r="C409" s="97"/>
      <c r="D409" s="40" t="s">
        <v>300</v>
      </c>
      <c r="E409" s="40" t="s">
        <v>304</v>
      </c>
      <c r="F409" s="20" t="s">
        <v>175</v>
      </c>
      <c r="G409" s="20"/>
      <c r="H409" s="20">
        <f>H410</f>
        <v>533173</v>
      </c>
      <c r="I409" s="20">
        <f>I410</f>
        <v>540737</v>
      </c>
    </row>
    <row r="410" spans="1:9" ht="62.25" customHeight="1">
      <c r="A410" s="97" t="s">
        <v>176</v>
      </c>
      <c r="B410" s="97"/>
      <c r="C410" s="97"/>
      <c r="D410" s="40" t="s">
        <v>300</v>
      </c>
      <c r="E410" s="40" t="s">
        <v>304</v>
      </c>
      <c r="F410" s="20" t="s">
        <v>177</v>
      </c>
      <c r="G410" s="20"/>
      <c r="H410" s="20">
        <f>H411+H413</f>
        <v>533173</v>
      </c>
      <c r="I410" s="20">
        <f>I411+I413</f>
        <v>540737</v>
      </c>
    </row>
    <row r="411" spans="1:9" ht="45.75" customHeight="1">
      <c r="A411" s="104" t="s">
        <v>178</v>
      </c>
      <c r="B411" s="104"/>
      <c r="C411" s="104"/>
      <c r="D411" s="40" t="s">
        <v>300</v>
      </c>
      <c r="E411" s="40" t="s">
        <v>304</v>
      </c>
      <c r="F411" s="20" t="s">
        <v>179</v>
      </c>
      <c r="G411" s="20"/>
      <c r="H411" s="20">
        <f>H412</f>
        <v>468852</v>
      </c>
      <c r="I411" s="20">
        <f>I412</f>
        <v>476416</v>
      </c>
    </row>
    <row r="412" spans="1:9" ht="78" customHeight="1">
      <c r="A412" s="97" t="s">
        <v>180</v>
      </c>
      <c r="B412" s="97"/>
      <c r="C412" s="97"/>
      <c r="D412" s="40" t="s">
        <v>300</v>
      </c>
      <c r="E412" s="40" t="s">
        <v>304</v>
      </c>
      <c r="F412" s="20" t="s">
        <v>179</v>
      </c>
      <c r="G412" s="20">
        <v>100</v>
      </c>
      <c r="H412" s="20">
        <v>468852</v>
      </c>
      <c r="I412" s="20">
        <v>476416</v>
      </c>
    </row>
    <row r="413" spans="1:9" ht="30" customHeight="1">
      <c r="A413" s="198" t="s">
        <v>181</v>
      </c>
      <c r="B413" s="199"/>
      <c r="C413" s="213"/>
      <c r="D413" s="40" t="s">
        <v>300</v>
      </c>
      <c r="E413" s="40" t="s">
        <v>304</v>
      </c>
      <c r="F413" s="20" t="s">
        <v>182</v>
      </c>
      <c r="G413" s="20"/>
      <c r="H413" s="20">
        <f>H414+H415</f>
        <v>64321</v>
      </c>
      <c r="I413" s="20">
        <f>I414+I415</f>
        <v>64321</v>
      </c>
    </row>
    <row r="414" spans="1:9" ht="32.25" customHeight="1">
      <c r="A414" s="97" t="s">
        <v>125</v>
      </c>
      <c r="B414" s="97"/>
      <c r="C414" s="97"/>
      <c r="D414" s="40" t="s">
        <v>300</v>
      </c>
      <c r="E414" s="40" t="s">
        <v>304</v>
      </c>
      <c r="F414" s="20" t="s">
        <v>182</v>
      </c>
      <c r="G414" s="20">
        <v>200</v>
      </c>
      <c r="H414" s="20">
        <v>50700</v>
      </c>
      <c r="I414" s="20">
        <v>50700</v>
      </c>
    </row>
    <row r="415" spans="1:9" ht="15.75">
      <c r="A415" s="97" t="s">
        <v>132</v>
      </c>
      <c r="B415" s="97"/>
      <c r="C415" s="97"/>
      <c r="D415" s="40" t="s">
        <v>300</v>
      </c>
      <c r="E415" s="40" t="s">
        <v>304</v>
      </c>
      <c r="F415" s="20" t="s">
        <v>182</v>
      </c>
      <c r="G415" s="20">
        <v>800</v>
      </c>
      <c r="H415" s="20">
        <v>13621</v>
      </c>
      <c r="I415" s="20">
        <v>13621</v>
      </c>
    </row>
    <row r="416" spans="5:9" ht="121.5" customHeight="1">
      <c r="E416" s="139" t="s">
        <v>289</v>
      </c>
      <c r="F416" s="139"/>
      <c r="G416" s="139"/>
      <c r="H416" s="139"/>
      <c r="I416" s="139"/>
    </row>
    <row r="418" spans="2:9" ht="18.75">
      <c r="B418" s="140" t="s">
        <v>134</v>
      </c>
      <c r="C418" s="140"/>
      <c r="D418" s="140"/>
      <c r="E418" s="140"/>
      <c r="F418" s="140"/>
      <c r="G418" s="140"/>
      <c r="H418" s="140"/>
      <c r="I418" s="140"/>
    </row>
    <row r="419" spans="2:9" ht="38.25" customHeight="1">
      <c r="B419" s="149" t="s">
        <v>196</v>
      </c>
      <c r="C419" s="149"/>
      <c r="D419" s="149"/>
      <c r="E419" s="149"/>
      <c r="F419" s="149"/>
      <c r="G419" s="149"/>
      <c r="H419" s="149"/>
      <c r="I419" s="149"/>
    </row>
    <row r="421" spans="1:9" ht="15.75" customHeight="1">
      <c r="A421" s="102" t="s">
        <v>136</v>
      </c>
      <c r="B421" s="102"/>
      <c r="C421" s="163" t="s">
        <v>137</v>
      </c>
      <c r="D421" s="163" t="s">
        <v>138</v>
      </c>
      <c r="E421" s="163" t="s">
        <v>139</v>
      </c>
      <c r="F421" s="163" t="s">
        <v>140</v>
      </c>
      <c r="G421" s="163" t="s">
        <v>141</v>
      </c>
      <c r="H421" s="175" t="s">
        <v>183</v>
      </c>
      <c r="I421" s="176"/>
    </row>
    <row r="422" spans="1:9" ht="15.75" customHeight="1">
      <c r="A422" s="102"/>
      <c r="B422" s="102"/>
      <c r="C422" s="163"/>
      <c r="D422" s="163"/>
      <c r="E422" s="163"/>
      <c r="F422" s="163"/>
      <c r="G422" s="163"/>
      <c r="H422" s="177"/>
      <c r="I422" s="178"/>
    </row>
    <row r="423" spans="1:9" ht="15.75">
      <c r="A423" s="103" t="s">
        <v>87</v>
      </c>
      <c r="B423" s="103"/>
      <c r="C423" s="35"/>
      <c r="D423" s="31"/>
      <c r="E423" s="31"/>
      <c r="F423" s="31"/>
      <c r="G423" s="31"/>
      <c r="H423" s="179">
        <f>H424+H466+H473+H481+H493</f>
        <v>2126365.7</v>
      </c>
      <c r="I423" s="180"/>
    </row>
    <row r="424" spans="1:9" ht="15.75" customHeight="1">
      <c r="A424" s="105" t="s">
        <v>89</v>
      </c>
      <c r="B424" s="105"/>
      <c r="C424" s="40" t="s">
        <v>299</v>
      </c>
      <c r="D424" s="40" t="s">
        <v>304</v>
      </c>
      <c r="E424" s="40"/>
      <c r="F424" s="20"/>
      <c r="G424" s="20"/>
      <c r="H424" s="107">
        <f>H425+H432+H441+H448</f>
        <v>1125815.7</v>
      </c>
      <c r="I424" s="108"/>
    </row>
    <row r="425" spans="1:9" ht="15.75" customHeight="1">
      <c r="A425" s="97" t="s">
        <v>90</v>
      </c>
      <c r="B425" s="97"/>
      <c r="C425" s="40" t="s">
        <v>299</v>
      </c>
      <c r="D425" s="40" t="s">
        <v>304</v>
      </c>
      <c r="E425" s="40" t="s">
        <v>303</v>
      </c>
      <c r="F425" s="23"/>
      <c r="G425" s="23"/>
      <c r="H425" s="151">
        <f>H426</f>
        <v>472579</v>
      </c>
      <c r="I425" s="153"/>
    </row>
    <row r="426" spans="1:9" ht="15" customHeight="1">
      <c r="A426" s="97" t="s">
        <v>91</v>
      </c>
      <c r="B426" s="97"/>
      <c r="C426" s="158" t="s">
        <v>299</v>
      </c>
      <c r="D426" s="158" t="s">
        <v>304</v>
      </c>
      <c r="E426" s="158" t="s">
        <v>303</v>
      </c>
      <c r="F426" s="109" t="s">
        <v>92</v>
      </c>
      <c r="G426" s="109"/>
      <c r="H426" s="164">
        <f>H429</f>
        <v>472579</v>
      </c>
      <c r="I426" s="165"/>
    </row>
    <row r="427" spans="1:9" ht="15" customHeight="1">
      <c r="A427" s="97"/>
      <c r="B427" s="97"/>
      <c r="C427" s="158"/>
      <c r="D427" s="158"/>
      <c r="E427" s="158"/>
      <c r="F427" s="109"/>
      <c r="G427" s="109"/>
      <c r="H427" s="167"/>
      <c r="I427" s="168"/>
    </row>
    <row r="428" spans="1:9" ht="7.5" customHeight="1">
      <c r="A428" s="97"/>
      <c r="B428" s="97"/>
      <c r="C428" s="158"/>
      <c r="D428" s="158"/>
      <c r="E428" s="158"/>
      <c r="F428" s="109"/>
      <c r="G428" s="109"/>
      <c r="H428" s="161"/>
      <c r="I428" s="162"/>
    </row>
    <row r="429" spans="1:9" ht="15.75" customHeight="1">
      <c r="A429" s="97" t="s">
        <v>93</v>
      </c>
      <c r="B429" s="97"/>
      <c r="C429" s="40" t="s">
        <v>299</v>
      </c>
      <c r="D429" s="40" t="s">
        <v>304</v>
      </c>
      <c r="E429" s="40" t="s">
        <v>303</v>
      </c>
      <c r="F429" s="23" t="s">
        <v>94</v>
      </c>
      <c r="G429" s="23"/>
      <c r="H429" s="107">
        <f>H430</f>
        <v>472579</v>
      </c>
      <c r="I429" s="108"/>
    </row>
    <row r="430" spans="1:9" ht="35.25" customHeight="1">
      <c r="A430" s="97" t="s">
        <v>95</v>
      </c>
      <c r="B430" s="97"/>
      <c r="C430" s="40" t="s">
        <v>299</v>
      </c>
      <c r="D430" s="40" t="s">
        <v>304</v>
      </c>
      <c r="E430" s="40" t="s">
        <v>303</v>
      </c>
      <c r="F430" s="23" t="s">
        <v>187</v>
      </c>
      <c r="G430" s="23"/>
      <c r="H430" s="107">
        <f>H431</f>
        <v>472579</v>
      </c>
      <c r="I430" s="108"/>
    </row>
    <row r="431" spans="1:9" ht="101.25" customHeight="1">
      <c r="A431" s="97" t="s">
        <v>96</v>
      </c>
      <c r="B431" s="97"/>
      <c r="C431" s="40" t="s">
        <v>299</v>
      </c>
      <c r="D431" s="40" t="s">
        <v>304</v>
      </c>
      <c r="E431" s="40" t="s">
        <v>303</v>
      </c>
      <c r="F431" s="23" t="s">
        <v>187</v>
      </c>
      <c r="G431" s="23">
        <v>100</v>
      </c>
      <c r="H431" s="107">
        <v>472579</v>
      </c>
      <c r="I431" s="108"/>
    </row>
    <row r="432" spans="1:9" ht="15.75">
      <c r="A432" s="105" t="s">
        <v>97</v>
      </c>
      <c r="B432" s="105"/>
      <c r="C432" s="41" t="s">
        <v>299</v>
      </c>
      <c r="D432" s="41" t="s">
        <v>304</v>
      </c>
      <c r="E432" s="41" t="s">
        <v>305</v>
      </c>
      <c r="F432" s="23"/>
      <c r="G432" s="23"/>
      <c r="H432" s="151">
        <f>H433</f>
        <v>601696.7</v>
      </c>
      <c r="I432" s="153"/>
    </row>
    <row r="433" spans="1:9" ht="29.25" customHeight="1">
      <c r="A433" s="97" t="s">
        <v>98</v>
      </c>
      <c r="B433" s="97"/>
      <c r="C433" s="40" t="s">
        <v>299</v>
      </c>
      <c r="D433" s="40" t="s">
        <v>304</v>
      </c>
      <c r="E433" s="40" t="s">
        <v>305</v>
      </c>
      <c r="F433" s="23" t="s">
        <v>99</v>
      </c>
      <c r="G433" s="23"/>
      <c r="H433" s="107">
        <f>H434</f>
        <v>601696.7</v>
      </c>
      <c r="I433" s="108"/>
    </row>
    <row r="434" spans="1:9" ht="47.25" customHeight="1">
      <c r="A434" s="97" t="s">
        <v>100</v>
      </c>
      <c r="B434" s="97"/>
      <c r="C434" s="42" t="s">
        <v>299</v>
      </c>
      <c r="D434" s="42" t="s">
        <v>304</v>
      </c>
      <c r="E434" s="42" t="s">
        <v>305</v>
      </c>
      <c r="F434" s="45" t="s">
        <v>101</v>
      </c>
      <c r="G434" s="45"/>
      <c r="H434" s="107">
        <f>H435+H437</f>
        <v>601696.7</v>
      </c>
      <c r="I434" s="108"/>
    </row>
    <row r="435" spans="1:9" ht="42.75" customHeight="1">
      <c r="A435" s="100" t="s">
        <v>184</v>
      </c>
      <c r="B435" s="100"/>
      <c r="C435" s="40" t="s">
        <v>299</v>
      </c>
      <c r="D435" s="77" t="s">
        <v>304</v>
      </c>
      <c r="E435" s="40" t="s">
        <v>305</v>
      </c>
      <c r="F435" s="22" t="s">
        <v>185</v>
      </c>
      <c r="G435" s="23"/>
      <c r="H435" s="107">
        <f>H436</f>
        <v>12702</v>
      </c>
      <c r="I435" s="108"/>
    </row>
    <row r="436" spans="1:9" ht="90.75" customHeight="1">
      <c r="A436" s="100" t="s">
        <v>186</v>
      </c>
      <c r="B436" s="100"/>
      <c r="C436" s="40" t="s">
        <v>299</v>
      </c>
      <c r="D436" s="77" t="s">
        <v>304</v>
      </c>
      <c r="E436" s="40" t="s">
        <v>305</v>
      </c>
      <c r="F436" s="22" t="s">
        <v>185</v>
      </c>
      <c r="G436" s="23">
        <v>100</v>
      </c>
      <c r="H436" s="107">
        <v>12702</v>
      </c>
      <c r="I436" s="108"/>
    </row>
    <row r="437" spans="1:9" ht="35.25" customHeight="1">
      <c r="A437" s="97" t="s">
        <v>95</v>
      </c>
      <c r="B437" s="97"/>
      <c r="C437" s="43" t="s">
        <v>299</v>
      </c>
      <c r="D437" s="43" t="s">
        <v>304</v>
      </c>
      <c r="E437" s="43" t="s">
        <v>305</v>
      </c>
      <c r="F437" s="46" t="s">
        <v>188</v>
      </c>
      <c r="G437" s="46"/>
      <c r="H437" s="107">
        <f>H438+H440</f>
        <v>588994.7</v>
      </c>
      <c r="I437" s="108"/>
    </row>
    <row r="438" spans="1:9" ht="15" customHeight="1">
      <c r="A438" s="97" t="s">
        <v>103</v>
      </c>
      <c r="B438" s="97"/>
      <c r="C438" s="158" t="s">
        <v>299</v>
      </c>
      <c r="D438" s="158" t="s">
        <v>304</v>
      </c>
      <c r="E438" s="158" t="s">
        <v>305</v>
      </c>
      <c r="F438" s="109" t="s">
        <v>102</v>
      </c>
      <c r="G438" s="109">
        <v>100</v>
      </c>
      <c r="H438" s="164">
        <v>533627</v>
      </c>
      <c r="I438" s="165"/>
    </row>
    <row r="439" spans="1:9" ht="78.75" customHeight="1">
      <c r="A439" s="97"/>
      <c r="B439" s="97"/>
      <c r="C439" s="158"/>
      <c r="D439" s="158"/>
      <c r="E439" s="158"/>
      <c r="F439" s="109"/>
      <c r="G439" s="109"/>
      <c r="H439" s="161"/>
      <c r="I439" s="162"/>
    </row>
    <row r="440" spans="1:9" ht="50.25" customHeight="1">
      <c r="A440" s="97" t="s">
        <v>104</v>
      </c>
      <c r="B440" s="97"/>
      <c r="C440" s="93" t="s">
        <v>299</v>
      </c>
      <c r="D440" s="40" t="s">
        <v>304</v>
      </c>
      <c r="E440" s="40" t="s">
        <v>305</v>
      </c>
      <c r="F440" s="23" t="s">
        <v>188</v>
      </c>
      <c r="G440" s="23">
        <v>200</v>
      </c>
      <c r="H440" s="107">
        <v>55367.7</v>
      </c>
      <c r="I440" s="108"/>
    </row>
    <row r="441" spans="1:9" ht="61.5" customHeight="1">
      <c r="A441" s="105" t="s">
        <v>105</v>
      </c>
      <c r="B441" s="105"/>
      <c r="C441" s="43" t="s">
        <v>299</v>
      </c>
      <c r="D441" s="41" t="s">
        <v>304</v>
      </c>
      <c r="E441" s="41" t="s">
        <v>306</v>
      </c>
      <c r="F441" s="24"/>
      <c r="G441" s="24"/>
      <c r="H441" s="151">
        <v>3409</v>
      </c>
      <c r="I441" s="153"/>
    </row>
    <row r="442" spans="1:9" ht="43.5" customHeight="1">
      <c r="A442" s="106" t="s">
        <v>106</v>
      </c>
      <c r="B442" s="106"/>
      <c r="C442" s="40" t="s">
        <v>299</v>
      </c>
      <c r="D442" s="40" t="s">
        <v>304</v>
      </c>
      <c r="E442" s="40" t="s">
        <v>306</v>
      </c>
      <c r="F442" s="23" t="s">
        <v>107</v>
      </c>
      <c r="G442" s="23"/>
      <c r="H442" s="107">
        <v>3409</v>
      </c>
      <c r="I442" s="108"/>
    </row>
    <row r="443" spans="1:9" ht="66" customHeight="1">
      <c r="A443" s="98" t="s">
        <v>108</v>
      </c>
      <c r="B443" s="98"/>
      <c r="C443" s="40" t="s">
        <v>299</v>
      </c>
      <c r="D443" s="40" t="s">
        <v>304</v>
      </c>
      <c r="E443" s="40" t="s">
        <v>306</v>
      </c>
      <c r="F443" s="23" t="s">
        <v>109</v>
      </c>
      <c r="G443" s="23"/>
      <c r="H443" s="107">
        <v>3000</v>
      </c>
      <c r="I443" s="108"/>
    </row>
    <row r="444" spans="1:9" ht="49.5" customHeight="1">
      <c r="A444" s="98" t="s">
        <v>110</v>
      </c>
      <c r="B444" s="98"/>
      <c r="C444" s="40" t="s">
        <v>299</v>
      </c>
      <c r="D444" s="40" t="s">
        <v>304</v>
      </c>
      <c r="E444" s="40" t="s">
        <v>306</v>
      </c>
      <c r="F444" s="23" t="s">
        <v>111</v>
      </c>
      <c r="G444" s="23"/>
      <c r="H444" s="107">
        <v>3000</v>
      </c>
      <c r="I444" s="108"/>
    </row>
    <row r="445" spans="1:9" ht="15.75">
      <c r="A445" s="98" t="s">
        <v>112</v>
      </c>
      <c r="B445" s="98"/>
      <c r="C445" s="40" t="s">
        <v>299</v>
      </c>
      <c r="D445" s="40" t="s">
        <v>304</v>
      </c>
      <c r="E445" s="40" t="s">
        <v>306</v>
      </c>
      <c r="F445" s="23" t="s">
        <v>111</v>
      </c>
      <c r="G445" s="23">
        <v>500</v>
      </c>
      <c r="H445" s="107">
        <v>3000</v>
      </c>
      <c r="I445" s="108"/>
    </row>
    <row r="446" spans="1:9" ht="44.25" customHeight="1">
      <c r="A446" s="98" t="s">
        <v>113</v>
      </c>
      <c r="B446" s="98"/>
      <c r="C446" s="40" t="s">
        <v>299</v>
      </c>
      <c r="D446" s="40" t="s">
        <v>304</v>
      </c>
      <c r="E446" s="40" t="s">
        <v>306</v>
      </c>
      <c r="F446" s="23" t="s">
        <v>114</v>
      </c>
      <c r="G446" s="23"/>
      <c r="H446" s="107">
        <v>409</v>
      </c>
      <c r="I446" s="108"/>
    </row>
    <row r="447" spans="1:9" ht="15.75">
      <c r="A447" s="97" t="s">
        <v>115</v>
      </c>
      <c r="B447" s="97"/>
      <c r="C447" s="40" t="s">
        <v>299</v>
      </c>
      <c r="D447" s="40" t="s">
        <v>304</v>
      </c>
      <c r="E447" s="40" t="s">
        <v>306</v>
      </c>
      <c r="F447" s="23" t="s">
        <v>114</v>
      </c>
      <c r="G447" s="23">
        <v>500</v>
      </c>
      <c r="H447" s="107">
        <v>409</v>
      </c>
      <c r="I447" s="108"/>
    </row>
    <row r="448" spans="1:9" ht="15.75">
      <c r="A448" s="105" t="s">
        <v>116</v>
      </c>
      <c r="B448" s="105"/>
      <c r="C448" s="41" t="s">
        <v>299</v>
      </c>
      <c r="D448" s="41" t="s">
        <v>304</v>
      </c>
      <c r="E448" s="41">
        <v>13</v>
      </c>
      <c r="F448" s="23"/>
      <c r="G448" s="23"/>
      <c r="H448" s="151">
        <f>H449+H454+H460</f>
        <v>48131</v>
      </c>
      <c r="I448" s="153"/>
    </row>
    <row r="449" spans="1:9" ht="62.25" customHeight="1">
      <c r="A449" s="97" t="s">
        <v>117</v>
      </c>
      <c r="B449" s="97"/>
      <c r="C449" s="40" t="s">
        <v>299</v>
      </c>
      <c r="D449" s="40" t="s">
        <v>304</v>
      </c>
      <c r="E449" s="40">
        <v>13</v>
      </c>
      <c r="F449" s="23" t="s">
        <v>118</v>
      </c>
      <c r="G449" s="24"/>
      <c r="H449" s="151">
        <f>H450</f>
        <v>4000</v>
      </c>
      <c r="I449" s="153"/>
    </row>
    <row r="450" spans="1:9" ht="123.75" customHeight="1">
      <c r="A450" s="97" t="s">
        <v>119</v>
      </c>
      <c r="B450" s="97"/>
      <c r="C450" s="40" t="s">
        <v>299</v>
      </c>
      <c r="D450" s="40" t="s">
        <v>304</v>
      </c>
      <c r="E450" s="40">
        <v>13</v>
      </c>
      <c r="F450" s="23" t="s">
        <v>120</v>
      </c>
      <c r="G450" s="23"/>
      <c r="H450" s="107">
        <f>H451</f>
        <v>4000</v>
      </c>
      <c r="I450" s="108"/>
    </row>
    <row r="451" spans="1:9" ht="49.5" customHeight="1">
      <c r="A451" s="97" t="s">
        <v>121</v>
      </c>
      <c r="B451" s="97"/>
      <c r="C451" s="40" t="s">
        <v>299</v>
      </c>
      <c r="D451" s="40" t="s">
        <v>304</v>
      </c>
      <c r="E451" s="40">
        <v>13</v>
      </c>
      <c r="F451" s="23" t="s">
        <v>122</v>
      </c>
      <c r="G451" s="23"/>
      <c r="H451" s="107">
        <f>H452</f>
        <v>4000</v>
      </c>
      <c r="I451" s="108"/>
    </row>
    <row r="452" spans="1:9" ht="30" customHeight="1">
      <c r="A452" s="97" t="s">
        <v>123</v>
      </c>
      <c r="B452" s="97"/>
      <c r="C452" s="40" t="s">
        <v>299</v>
      </c>
      <c r="D452" s="40" t="s">
        <v>304</v>
      </c>
      <c r="E452" s="40">
        <v>13</v>
      </c>
      <c r="F452" s="23" t="s">
        <v>124</v>
      </c>
      <c r="G452" s="23"/>
      <c r="H452" s="107">
        <f>H453</f>
        <v>4000</v>
      </c>
      <c r="I452" s="108"/>
    </row>
    <row r="453" spans="1:9" ht="30.75" customHeight="1">
      <c r="A453" s="97" t="s">
        <v>125</v>
      </c>
      <c r="B453" s="97"/>
      <c r="C453" s="40" t="s">
        <v>299</v>
      </c>
      <c r="D453" s="40" t="s">
        <v>304</v>
      </c>
      <c r="E453" s="40">
        <v>13</v>
      </c>
      <c r="F453" s="23" t="s">
        <v>124</v>
      </c>
      <c r="G453" s="23">
        <v>200</v>
      </c>
      <c r="H453" s="107">
        <v>4000</v>
      </c>
      <c r="I453" s="108"/>
    </row>
    <row r="454" spans="1:9" ht="15" customHeight="1">
      <c r="A454" s="97" t="s">
        <v>126</v>
      </c>
      <c r="B454" s="97"/>
      <c r="C454" s="156" t="s">
        <v>299</v>
      </c>
      <c r="D454" s="158" t="s">
        <v>304</v>
      </c>
      <c r="E454" s="158">
        <v>13</v>
      </c>
      <c r="F454" s="109" t="s">
        <v>127</v>
      </c>
      <c r="G454" s="109"/>
      <c r="H454" s="169">
        <f>H457</f>
        <v>21531</v>
      </c>
      <c r="I454" s="170"/>
    </row>
    <row r="455" spans="1:9" ht="15" customHeight="1">
      <c r="A455" s="97"/>
      <c r="B455" s="97"/>
      <c r="C455" s="157"/>
      <c r="D455" s="158"/>
      <c r="E455" s="158"/>
      <c r="F455" s="109"/>
      <c r="G455" s="109"/>
      <c r="H455" s="173"/>
      <c r="I455" s="174"/>
    </row>
    <row r="456" spans="1:9" ht="2.25" customHeight="1">
      <c r="A456" s="97"/>
      <c r="B456" s="97"/>
      <c r="C456" s="166"/>
      <c r="D456" s="158"/>
      <c r="E456" s="158"/>
      <c r="F456" s="109"/>
      <c r="G456" s="109"/>
      <c r="H456" s="171"/>
      <c r="I456" s="172"/>
    </row>
    <row r="457" spans="1:9" ht="33" customHeight="1">
      <c r="A457" s="97" t="s">
        <v>128</v>
      </c>
      <c r="B457" s="97"/>
      <c r="C457" s="40" t="s">
        <v>299</v>
      </c>
      <c r="D457" s="40" t="s">
        <v>304</v>
      </c>
      <c r="E457" s="40">
        <v>13</v>
      </c>
      <c r="F457" s="23" t="s">
        <v>129</v>
      </c>
      <c r="G457" s="23"/>
      <c r="H457" s="107">
        <f>H458</f>
        <v>21531</v>
      </c>
      <c r="I457" s="108"/>
    </row>
    <row r="458" spans="1:9" ht="30" customHeight="1">
      <c r="A458" s="97" t="s">
        <v>130</v>
      </c>
      <c r="B458" s="97"/>
      <c r="C458" s="40" t="s">
        <v>299</v>
      </c>
      <c r="D458" s="40" t="s">
        <v>304</v>
      </c>
      <c r="E458" s="40">
        <v>13</v>
      </c>
      <c r="F458" s="23" t="s">
        <v>131</v>
      </c>
      <c r="G458" s="23"/>
      <c r="H458" s="107">
        <f>H459</f>
        <v>21531</v>
      </c>
      <c r="I458" s="108"/>
    </row>
    <row r="459" spans="1:9" ht="15.75">
      <c r="A459" s="97" t="s">
        <v>132</v>
      </c>
      <c r="B459" s="97"/>
      <c r="C459" s="40" t="s">
        <v>299</v>
      </c>
      <c r="D459" s="40" t="s">
        <v>304</v>
      </c>
      <c r="E459" s="40">
        <v>13</v>
      </c>
      <c r="F459" s="23" t="s">
        <v>131</v>
      </c>
      <c r="G459" s="23">
        <v>800</v>
      </c>
      <c r="H459" s="107">
        <v>21531</v>
      </c>
      <c r="I459" s="108"/>
    </row>
    <row r="460" spans="1:9" ht="15" customHeight="1">
      <c r="A460" s="97" t="s">
        <v>126</v>
      </c>
      <c r="B460" s="97"/>
      <c r="C460" s="156" t="s">
        <v>299</v>
      </c>
      <c r="D460" s="158" t="s">
        <v>304</v>
      </c>
      <c r="E460" s="158">
        <v>13</v>
      </c>
      <c r="F460" s="109" t="s">
        <v>133</v>
      </c>
      <c r="G460" s="109"/>
      <c r="H460" s="169">
        <f>H462</f>
        <v>22600</v>
      </c>
      <c r="I460" s="170"/>
    </row>
    <row r="461" spans="1:9" ht="15" customHeight="1">
      <c r="A461" s="97"/>
      <c r="B461" s="97"/>
      <c r="C461" s="166"/>
      <c r="D461" s="158"/>
      <c r="E461" s="158"/>
      <c r="F461" s="109"/>
      <c r="G461" s="109"/>
      <c r="H461" s="171"/>
      <c r="I461" s="172"/>
    </row>
    <row r="462" spans="1:9" ht="15.75">
      <c r="A462" s="97" t="s">
        <v>126</v>
      </c>
      <c r="B462" s="97"/>
      <c r="C462" s="40" t="s">
        <v>299</v>
      </c>
      <c r="D462" s="40" t="s">
        <v>304</v>
      </c>
      <c r="E462" s="40">
        <v>13</v>
      </c>
      <c r="F462" s="23" t="s">
        <v>142</v>
      </c>
      <c r="G462" s="23"/>
      <c r="H462" s="107">
        <f>H463</f>
        <v>22600</v>
      </c>
      <c r="I462" s="108"/>
    </row>
    <row r="463" spans="1:9" ht="15.75">
      <c r="A463" s="97" t="s">
        <v>143</v>
      </c>
      <c r="B463" s="97"/>
      <c r="C463" s="40" t="s">
        <v>299</v>
      </c>
      <c r="D463" s="40" t="s">
        <v>304</v>
      </c>
      <c r="E463" s="40">
        <v>13</v>
      </c>
      <c r="F463" s="23" t="s">
        <v>144</v>
      </c>
      <c r="G463" s="23"/>
      <c r="H463" s="107">
        <f>H464</f>
        <v>22600</v>
      </c>
      <c r="I463" s="108"/>
    </row>
    <row r="464" spans="1:9" ht="15" customHeight="1">
      <c r="A464" s="175" t="s">
        <v>125</v>
      </c>
      <c r="B464" s="176"/>
      <c r="C464" s="156" t="s">
        <v>299</v>
      </c>
      <c r="D464" s="158" t="s">
        <v>304</v>
      </c>
      <c r="E464" s="158">
        <v>13</v>
      </c>
      <c r="F464" s="109" t="s">
        <v>144</v>
      </c>
      <c r="G464" s="109">
        <v>200</v>
      </c>
      <c r="H464" s="164">
        <v>22600</v>
      </c>
      <c r="I464" s="165"/>
    </row>
    <row r="465" spans="1:9" ht="33" customHeight="1">
      <c r="A465" s="177"/>
      <c r="B465" s="178"/>
      <c r="C465" s="166"/>
      <c r="D465" s="158"/>
      <c r="E465" s="158"/>
      <c r="F465" s="109"/>
      <c r="G465" s="109"/>
      <c r="H465" s="161"/>
      <c r="I465" s="162"/>
    </row>
    <row r="466" spans="1:9" ht="15.75">
      <c r="A466" s="105" t="s">
        <v>145</v>
      </c>
      <c r="B466" s="105"/>
      <c r="C466" s="41" t="s">
        <v>299</v>
      </c>
      <c r="D466" s="41" t="s">
        <v>303</v>
      </c>
      <c r="E466" s="40"/>
      <c r="F466" s="23"/>
      <c r="G466" s="23"/>
      <c r="H466" s="151">
        <f>H467</f>
        <v>80754</v>
      </c>
      <c r="I466" s="153"/>
    </row>
    <row r="467" spans="1:9" ht="32.25" customHeight="1">
      <c r="A467" s="97" t="s">
        <v>146</v>
      </c>
      <c r="B467" s="97"/>
      <c r="C467" s="40" t="s">
        <v>299</v>
      </c>
      <c r="D467" s="40" t="s">
        <v>303</v>
      </c>
      <c r="E467" s="40" t="s">
        <v>302</v>
      </c>
      <c r="F467" s="23"/>
      <c r="G467" s="23"/>
      <c r="H467" s="107">
        <f>H468</f>
        <v>80754</v>
      </c>
      <c r="I467" s="108"/>
    </row>
    <row r="468" spans="1:9" ht="15" customHeight="1">
      <c r="A468" s="97" t="s">
        <v>126</v>
      </c>
      <c r="B468" s="97"/>
      <c r="C468" s="156" t="s">
        <v>299</v>
      </c>
      <c r="D468" s="158" t="s">
        <v>303</v>
      </c>
      <c r="E468" s="158" t="s">
        <v>302</v>
      </c>
      <c r="F468" s="109" t="s">
        <v>133</v>
      </c>
      <c r="G468" s="109"/>
      <c r="H468" s="164">
        <f>H470</f>
        <v>80754</v>
      </c>
      <c r="I468" s="165"/>
    </row>
    <row r="469" spans="1:9" ht="15" customHeight="1">
      <c r="A469" s="97"/>
      <c r="B469" s="97"/>
      <c r="C469" s="166"/>
      <c r="D469" s="158"/>
      <c r="E469" s="158"/>
      <c r="F469" s="109"/>
      <c r="G469" s="109"/>
      <c r="H469" s="161"/>
      <c r="I469" s="162"/>
    </row>
    <row r="470" spans="1:9" ht="30.75" customHeight="1">
      <c r="A470" s="97" t="s">
        <v>128</v>
      </c>
      <c r="B470" s="97"/>
      <c r="C470" s="40" t="s">
        <v>299</v>
      </c>
      <c r="D470" s="40" t="s">
        <v>303</v>
      </c>
      <c r="E470" s="40" t="s">
        <v>302</v>
      </c>
      <c r="F470" s="23" t="s">
        <v>142</v>
      </c>
      <c r="G470" s="23"/>
      <c r="H470" s="107">
        <f>H471</f>
        <v>80754</v>
      </c>
      <c r="I470" s="108"/>
    </row>
    <row r="471" spans="1:9" ht="48.75" customHeight="1">
      <c r="A471" s="97" t="s">
        <v>147</v>
      </c>
      <c r="B471" s="97"/>
      <c r="C471" s="40" t="s">
        <v>299</v>
      </c>
      <c r="D471" s="40" t="s">
        <v>303</v>
      </c>
      <c r="E471" s="40" t="s">
        <v>302</v>
      </c>
      <c r="F471" s="23" t="s">
        <v>148</v>
      </c>
      <c r="G471" s="23"/>
      <c r="H471" s="107">
        <f>H472</f>
        <v>80754</v>
      </c>
      <c r="I471" s="108"/>
    </row>
    <row r="472" spans="1:9" ht="93.75" customHeight="1">
      <c r="A472" s="97" t="s">
        <v>103</v>
      </c>
      <c r="B472" s="97"/>
      <c r="C472" s="40" t="s">
        <v>299</v>
      </c>
      <c r="D472" s="40" t="s">
        <v>303</v>
      </c>
      <c r="E472" s="40" t="s">
        <v>302</v>
      </c>
      <c r="F472" s="23" t="s">
        <v>148</v>
      </c>
      <c r="G472" s="23">
        <v>100</v>
      </c>
      <c r="H472" s="107">
        <v>80754</v>
      </c>
      <c r="I472" s="108"/>
    </row>
    <row r="473" spans="1:9" ht="31.5" customHeight="1">
      <c r="A473" s="105" t="s">
        <v>149</v>
      </c>
      <c r="B473" s="105"/>
      <c r="C473" s="41" t="s">
        <v>299</v>
      </c>
      <c r="D473" s="41" t="s">
        <v>302</v>
      </c>
      <c r="E473" s="40"/>
      <c r="F473" s="23"/>
      <c r="G473" s="23"/>
      <c r="H473" s="151">
        <f aca="true" t="shared" si="6" ref="H473:H478">H474</f>
        <v>3000</v>
      </c>
      <c r="I473" s="153"/>
    </row>
    <row r="474" spans="1:9" ht="23.25" customHeight="1">
      <c r="A474" s="97" t="s">
        <v>150</v>
      </c>
      <c r="B474" s="97"/>
      <c r="C474" s="40" t="s">
        <v>299</v>
      </c>
      <c r="D474" s="40" t="s">
        <v>302</v>
      </c>
      <c r="E474" s="40">
        <v>10</v>
      </c>
      <c r="F474" s="23"/>
      <c r="G474" s="23"/>
      <c r="H474" s="107">
        <f t="shared" si="6"/>
        <v>3000</v>
      </c>
      <c r="I474" s="108"/>
    </row>
    <row r="475" spans="1:9" ht="126.75" customHeight="1">
      <c r="A475" s="97" t="s">
        <v>151</v>
      </c>
      <c r="B475" s="97"/>
      <c r="C475" s="40" t="s">
        <v>299</v>
      </c>
      <c r="D475" s="40" t="s">
        <v>302</v>
      </c>
      <c r="E475" s="40">
        <v>10</v>
      </c>
      <c r="F475" s="23" t="s">
        <v>152</v>
      </c>
      <c r="G475" s="23"/>
      <c r="H475" s="107">
        <f t="shared" si="6"/>
        <v>3000</v>
      </c>
      <c r="I475" s="108"/>
    </row>
    <row r="476" spans="1:9" ht="143.25" customHeight="1">
      <c r="A476" s="198" t="s">
        <v>153</v>
      </c>
      <c r="B476" s="213"/>
      <c r="C476" s="40" t="s">
        <v>299</v>
      </c>
      <c r="D476" s="40" t="s">
        <v>302</v>
      </c>
      <c r="E476" s="40">
        <v>10</v>
      </c>
      <c r="F476" s="23" t="s">
        <v>154</v>
      </c>
      <c r="G476" s="23"/>
      <c r="H476" s="107">
        <f t="shared" si="6"/>
        <v>3000</v>
      </c>
      <c r="I476" s="108"/>
    </row>
    <row r="477" spans="1:9" ht="51" customHeight="1">
      <c r="A477" s="97" t="s">
        <v>155</v>
      </c>
      <c r="B477" s="97"/>
      <c r="C477" s="40" t="s">
        <v>299</v>
      </c>
      <c r="D477" s="40" t="s">
        <v>302</v>
      </c>
      <c r="E477" s="40">
        <v>10</v>
      </c>
      <c r="F477" s="23" t="s">
        <v>156</v>
      </c>
      <c r="G477" s="23"/>
      <c r="H477" s="107">
        <f t="shared" si="6"/>
        <v>3000</v>
      </c>
      <c r="I477" s="108"/>
    </row>
    <row r="478" spans="1:9" ht="15.75">
      <c r="A478" s="97" t="s">
        <v>157</v>
      </c>
      <c r="B478" s="97"/>
      <c r="C478" s="40" t="s">
        <v>299</v>
      </c>
      <c r="D478" s="40" t="s">
        <v>302</v>
      </c>
      <c r="E478" s="40">
        <v>10</v>
      </c>
      <c r="F478" s="23" t="s">
        <v>158</v>
      </c>
      <c r="G478" s="23"/>
      <c r="H478" s="107">
        <f t="shared" si="6"/>
        <v>3000</v>
      </c>
      <c r="I478" s="108"/>
    </row>
    <row r="479" spans="1:9" ht="15" customHeight="1">
      <c r="A479" s="97" t="s">
        <v>125</v>
      </c>
      <c r="B479" s="97"/>
      <c r="C479" s="156" t="s">
        <v>299</v>
      </c>
      <c r="D479" s="158" t="s">
        <v>302</v>
      </c>
      <c r="E479" s="158">
        <v>10</v>
      </c>
      <c r="F479" s="109" t="s">
        <v>158</v>
      </c>
      <c r="G479" s="109">
        <v>200</v>
      </c>
      <c r="H479" s="164">
        <v>3000</v>
      </c>
      <c r="I479" s="165"/>
    </row>
    <row r="480" spans="1:9" ht="15" customHeight="1">
      <c r="A480" s="97"/>
      <c r="B480" s="97"/>
      <c r="C480" s="166"/>
      <c r="D480" s="158"/>
      <c r="E480" s="158"/>
      <c r="F480" s="109"/>
      <c r="G480" s="109"/>
      <c r="H480" s="161"/>
      <c r="I480" s="162"/>
    </row>
    <row r="481" spans="1:9" ht="15.75">
      <c r="A481" s="105" t="s">
        <v>159</v>
      </c>
      <c r="B481" s="105"/>
      <c r="C481" s="47" t="s">
        <v>299</v>
      </c>
      <c r="D481" s="47" t="s">
        <v>301</v>
      </c>
      <c r="E481" s="42"/>
      <c r="F481" s="45"/>
      <c r="G481" s="45"/>
      <c r="H481" s="151">
        <f>H482+H487</f>
        <v>54211</v>
      </c>
      <c r="I481" s="153"/>
    </row>
    <row r="482" spans="1:9" ht="15.75">
      <c r="A482" s="100" t="s">
        <v>189</v>
      </c>
      <c r="B482" s="100"/>
      <c r="C482" s="40" t="s">
        <v>299</v>
      </c>
      <c r="D482" s="40" t="s">
        <v>301</v>
      </c>
      <c r="E482" s="40" t="s">
        <v>303</v>
      </c>
      <c r="F482" s="23"/>
      <c r="G482" s="23"/>
      <c r="H482" s="107">
        <f>H483</f>
        <v>53211</v>
      </c>
      <c r="I482" s="108"/>
    </row>
    <row r="483" spans="1:9" ht="34.5" customHeight="1">
      <c r="A483" s="100" t="s">
        <v>190</v>
      </c>
      <c r="B483" s="100"/>
      <c r="C483" s="40" t="s">
        <v>299</v>
      </c>
      <c r="D483" s="40" t="s">
        <v>301</v>
      </c>
      <c r="E483" s="40" t="s">
        <v>303</v>
      </c>
      <c r="F483" s="22" t="s">
        <v>133</v>
      </c>
      <c r="G483" s="23"/>
      <c r="H483" s="107">
        <f>H484</f>
        <v>53211</v>
      </c>
      <c r="I483" s="108"/>
    </row>
    <row r="484" spans="1:9" ht="29.25" customHeight="1">
      <c r="A484" s="100" t="s">
        <v>191</v>
      </c>
      <c r="B484" s="100"/>
      <c r="C484" s="40" t="s">
        <v>299</v>
      </c>
      <c r="D484" s="40" t="s">
        <v>301</v>
      </c>
      <c r="E484" s="40" t="s">
        <v>303</v>
      </c>
      <c r="F484" s="22" t="s">
        <v>142</v>
      </c>
      <c r="G484" s="23"/>
      <c r="H484" s="107">
        <f>H485</f>
        <v>53211</v>
      </c>
      <c r="I484" s="108"/>
    </row>
    <row r="485" spans="1:9" ht="15.75">
      <c r="A485" s="100" t="s">
        <v>192</v>
      </c>
      <c r="B485" s="100"/>
      <c r="C485" s="40" t="s">
        <v>299</v>
      </c>
      <c r="D485" s="40" t="s">
        <v>301</v>
      </c>
      <c r="E485" s="40" t="s">
        <v>303</v>
      </c>
      <c r="F485" s="22" t="s">
        <v>193</v>
      </c>
      <c r="G485" s="23"/>
      <c r="H485" s="107">
        <f>H486</f>
        <v>53211</v>
      </c>
      <c r="I485" s="108"/>
    </row>
    <row r="486" spans="1:9" ht="33.75" customHeight="1">
      <c r="A486" s="100" t="s">
        <v>125</v>
      </c>
      <c r="B486" s="100"/>
      <c r="C486" s="40" t="s">
        <v>299</v>
      </c>
      <c r="D486" s="40" t="s">
        <v>301</v>
      </c>
      <c r="E486" s="40" t="s">
        <v>303</v>
      </c>
      <c r="F486" s="22" t="s">
        <v>193</v>
      </c>
      <c r="G486" s="23">
        <v>200</v>
      </c>
      <c r="H486" s="107">
        <v>53211</v>
      </c>
      <c r="I486" s="108"/>
    </row>
    <row r="487" spans="1:9" ht="15.75">
      <c r="A487" s="97" t="s">
        <v>160</v>
      </c>
      <c r="B487" s="97"/>
      <c r="C487" s="43" t="s">
        <v>299</v>
      </c>
      <c r="D487" s="43" t="s">
        <v>301</v>
      </c>
      <c r="E487" s="43" t="s">
        <v>302</v>
      </c>
      <c r="F487" s="46"/>
      <c r="G487" s="46"/>
      <c r="H487" s="107">
        <f>H488</f>
        <v>1000</v>
      </c>
      <c r="I487" s="108"/>
    </row>
    <row r="488" spans="1:9" ht="95.25" customHeight="1">
      <c r="A488" s="97" t="s">
        <v>161</v>
      </c>
      <c r="B488" s="97"/>
      <c r="C488" s="40" t="s">
        <v>299</v>
      </c>
      <c r="D488" s="40" t="s">
        <v>301</v>
      </c>
      <c r="E488" s="40" t="s">
        <v>302</v>
      </c>
      <c r="F488" s="23" t="s">
        <v>162</v>
      </c>
      <c r="G488" s="23"/>
      <c r="H488" s="107">
        <f>H489</f>
        <v>1000</v>
      </c>
      <c r="I488" s="108"/>
    </row>
    <row r="489" spans="1:9" ht="146.25" customHeight="1">
      <c r="A489" s="97" t="s">
        <v>163</v>
      </c>
      <c r="B489" s="97"/>
      <c r="C489" s="40" t="s">
        <v>299</v>
      </c>
      <c r="D489" s="40" t="s">
        <v>301</v>
      </c>
      <c r="E489" s="40" t="s">
        <v>302</v>
      </c>
      <c r="F489" s="23" t="s">
        <v>164</v>
      </c>
      <c r="G489" s="23"/>
      <c r="H489" s="107">
        <f>H490</f>
        <v>1000</v>
      </c>
      <c r="I489" s="108"/>
    </row>
    <row r="490" spans="1:9" ht="64.5" customHeight="1">
      <c r="A490" s="97" t="s">
        <v>165</v>
      </c>
      <c r="B490" s="97"/>
      <c r="C490" s="40" t="s">
        <v>299</v>
      </c>
      <c r="D490" s="40" t="s">
        <v>301</v>
      </c>
      <c r="E490" s="40" t="s">
        <v>302</v>
      </c>
      <c r="F490" s="23" t="s">
        <v>166</v>
      </c>
      <c r="G490" s="23"/>
      <c r="H490" s="107">
        <f>H491</f>
        <v>1000</v>
      </c>
      <c r="I490" s="108"/>
    </row>
    <row r="491" spans="1:9" ht="23.25" customHeight="1">
      <c r="A491" s="97" t="s">
        <v>167</v>
      </c>
      <c r="B491" s="97"/>
      <c r="C491" s="40" t="s">
        <v>299</v>
      </c>
      <c r="D491" s="40" t="s">
        <v>301</v>
      </c>
      <c r="E491" s="40" t="s">
        <v>302</v>
      </c>
      <c r="F491" s="23" t="s">
        <v>168</v>
      </c>
      <c r="G491" s="23"/>
      <c r="H491" s="107">
        <f>H492</f>
        <v>1000</v>
      </c>
      <c r="I491" s="108"/>
    </row>
    <row r="492" spans="1:9" ht="15.75">
      <c r="A492" s="97" t="s">
        <v>169</v>
      </c>
      <c r="B492" s="97"/>
      <c r="C492" s="40" t="s">
        <v>299</v>
      </c>
      <c r="D492" s="40" t="s">
        <v>301</v>
      </c>
      <c r="E492" s="40" t="s">
        <v>302</v>
      </c>
      <c r="F492" s="23" t="s">
        <v>168</v>
      </c>
      <c r="G492" s="23">
        <v>200</v>
      </c>
      <c r="H492" s="107">
        <v>1000</v>
      </c>
      <c r="I492" s="108"/>
    </row>
    <row r="493" spans="1:9" ht="15.75">
      <c r="A493" s="105" t="s">
        <v>170</v>
      </c>
      <c r="B493" s="105"/>
      <c r="C493" s="41" t="s">
        <v>299</v>
      </c>
      <c r="D493" s="41" t="s">
        <v>300</v>
      </c>
      <c r="E493" s="40"/>
      <c r="F493" s="23"/>
      <c r="G493" s="23"/>
      <c r="H493" s="151">
        <f>H494</f>
        <v>862585</v>
      </c>
      <c r="I493" s="153"/>
    </row>
    <row r="494" spans="1:9" ht="15.75">
      <c r="A494" s="97" t="s">
        <v>171</v>
      </c>
      <c r="B494" s="97"/>
      <c r="C494" s="40" t="s">
        <v>299</v>
      </c>
      <c r="D494" s="40" t="s">
        <v>300</v>
      </c>
      <c r="E494" s="40" t="s">
        <v>304</v>
      </c>
      <c r="F494" s="23"/>
      <c r="G494" s="23"/>
      <c r="H494" s="107">
        <f>H495</f>
        <v>862585</v>
      </c>
      <c r="I494" s="108"/>
    </row>
    <row r="495" spans="1:9" ht="15" customHeight="1">
      <c r="A495" s="97" t="s">
        <v>172</v>
      </c>
      <c r="B495" s="97"/>
      <c r="C495" s="156" t="s">
        <v>299</v>
      </c>
      <c r="D495" s="156" t="s">
        <v>300</v>
      </c>
      <c r="E495" s="158" t="s">
        <v>304</v>
      </c>
      <c r="F495" s="109" t="s">
        <v>173</v>
      </c>
      <c r="G495" s="109"/>
      <c r="H495" s="164">
        <f>H498</f>
        <v>862585</v>
      </c>
      <c r="I495" s="165"/>
    </row>
    <row r="496" spans="1:9" ht="15" customHeight="1">
      <c r="A496" s="97"/>
      <c r="B496" s="97"/>
      <c r="C496" s="157"/>
      <c r="D496" s="157"/>
      <c r="E496" s="158"/>
      <c r="F496" s="109"/>
      <c r="G496" s="109"/>
      <c r="H496" s="167"/>
      <c r="I496" s="168"/>
    </row>
    <row r="497" spans="1:9" ht="51.75" customHeight="1">
      <c r="A497" s="97"/>
      <c r="B497" s="97"/>
      <c r="C497" s="166"/>
      <c r="D497" s="166"/>
      <c r="E497" s="158"/>
      <c r="F497" s="109"/>
      <c r="G497" s="109"/>
      <c r="H497" s="161"/>
      <c r="I497" s="162"/>
    </row>
    <row r="498" spans="1:9" ht="82.5" customHeight="1">
      <c r="A498" s="97" t="s">
        <v>174</v>
      </c>
      <c r="B498" s="97"/>
      <c r="C498" s="40" t="s">
        <v>299</v>
      </c>
      <c r="D498" s="40" t="s">
        <v>300</v>
      </c>
      <c r="E498" s="40" t="s">
        <v>304</v>
      </c>
      <c r="F498" s="23" t="s">
        <v>175</v>
      </c>
      <c r="G498" s="23"/>
      <c r="H498" s="107">
        <f>H499</f>
        <v>862585</v>
      </c>
      <c r="I498" s="108"/>
    </row>
    <row r="499" spans="1:9" ht="81" customHeight="1">
      <c r="A499" s="97" t="s">
        <v>176</v>
      </c>
      <c r="B499" s="97"/>
      <c r="C499" s="42" t="s">
        <v>299</v>
      </c>
      <c r="D499" s="42" t="s">
        <v>300</v>
      </c>
      <c r="E499" s="42" t="s">
        <v>304</v>
      </c>
      <c r="F499" s="45" t="s">
        <v>177</v>
      </c>
      <c r="G499" s="45"/>
      <c r="H499" s="164">
        <f>H500+H502+H504</f>
        <v>862585</v>
      </c>
      <c r="I499" s="165"/>
    </row>
    <row r="500" spans="1:9" ht="45" customHeight="1">
      <c r="A500" s="99" t="s">
        <v>178</v>
      </c>
      <c r="B500" s="99"/>
      <c r="C500" s="40" t="s">
        <v>299</v>
      </c>
      <c r="D500" s="40" t="s">
        <v>300</v>
      </c>
      <c r="E500" s="40">
        <v>1</v>
      </c>
      <c r="F500" s="23">
        <v>110113330</v>
      </c>
      <c r="G500" s="23"/>
      <c r="H500" s="109">
        <f>H501</f>
        <v>173864</v>
      </c>
      <c r="I500" s="109"/>
    </row>
    <row r="501" spans="1:9" ht="91.5" customHeight="1">
      <c r="A501" s="99" t="s">
        <v>103</v>
      </c>
      <c r="B501" s="99"/>
      <c r="C501" s="40" t="s">
        <v>299</v>
      </c>
      <c r="D501" s="40" t="s">
        <v>300</v>
      </c>
      <c r="E501" s="40" t="s">
        <v>304</v>
      </c>
      <c r="F501" s="23">
        <v>110113330</v>
      </c>
      <c r="G501" s="23">
        <v>100</v>
      </c>
      <c r="H501" s="109">
        <v>173864</v>
      </c>
      <c r="I501" s="109"/>
    </row>
    <row r="502" spans="1:9" ht="51" customHeight="1">
      <c r="A502" s="104" t="s">
        <v>178</v>
      </c>
      <c r="B502" s="104"/>
      <c r="C502" s="43" t="s">
        <v>299</v>
      </c>
      <c r="D502" s="43" t="s">
        <v>300</v>
      </c>
      <c r="E502" s="43" t="s">
        <v>304</v>
      </c>
      <c r="F502" s="46" t="s">
        <v>179</v>
      </c>
      <c r="G502" s="46"/>
      <c r="H502" s="161">
        <f>H503</f>
        <v>624400</v>
      </c>
      <c r="I502" s="162"/>
    </row>
    <row r="503" spans="1:9" ht="99" customHeight="1">
      <c r="A503" s="97" t="s">
        <v>180</v>
      </c>
      <c r="B503" s="97"/>
      <c r="C503" s="40" t="s">
        <v>299</v>
      </c>
      <c r="D503" s="40" t="s">
        <v>300</v>
      </c>
      <c r="E503" s="40" t="s">
        <v>304</v>
      </c>
      <c r="F503" s="23" t="s">
        <v>179</v>
      </c>
      <c r="G503" s="23">
        <v>100</v>
      </c>
      <c r="H503" s="107">
        <v>624400</v>
      </c>
      <c r="I503" s="108"/>
    </row>
    <row r="504" spans="1:9" ht="37.5" customHeight="1">
      <c r="A504" s="97" t="s">
        <v>181</v>
      </c>
      <c r="B504" s="97"/>
      <c r="C504" s="40" t="s">
        <v>299</v>
      </c>
      <c r="D504" s="40" t="s">
        <v>300</v>
      </c>
      <c r="E504" s="40" t="s">
        <v>304</v>
      </c>
      <c r="F504" s="23" t="s">
        <v>182</v>
      </c>
      <c r="G504" s="23"/>
      <c r="H504" s="107">
        <f>H505+H506</f>
        <v>64321</v>
      </c>
      <c r="I504" s="108"/>
    </row>
    <row r="505" spans="1:9" ht="37.5" customHeight="1">
      <c r="A505" s="97" t="s">
        <v>125</v>
      </c>
      <c r="B505" s="97"/>
      <c r="C505" s="40" t="s">
        <v>299</v>
      </c>
      <c r="D505" s="40" t="s">
        <v>300</v>
      </c>
      <c r="E505" s="40" t="s">
        <v>304</v>
      </c>
      <c r="F505" s="23" t="s">
        <v>182</v>
      </c>
      <c r="G505" s="23">
        <v>200</v>
      </c>
      <c r="H505" s="107">
        <v>50700</v>
      </c>
      <c r="I505" s="108"/>
    </row>
    <row r="506" spans="1:9" ht="15.75">
      <c r="A506" s="97" t="s">
        <v>132</v>
      </c>
      <c r="B506" s="97"/>
      <c r="C506" s="40" t="s">
        <v>299</v>
      </c>
      <c r="D506" s="40" t="s">
        <v>300</v>
      </c>
      <c r="E506" s="40" t="s">
        <v>304</v>
      </c>
      <c r="F506" s="23" t="s">
        <v>182</v>
      </c>
      <c r="G506" s="23">
        <v>800</v>
      </c>
      <c r="H506" s="107">
        <v>13621</v>
      </c>
      <c r="I506" s="108"/>
    </row>
    <row r="508" spans="5:9" ht="143.25" customHeight="1">
      <c r="E508" s="139" t="s">
        <v>288</v>
      </c>
      <c r="F508" s="139"/>
      <c r="G508" s="139"/>
      <c r="H508" s="139"/>
      <c r="I508" s="139"/>
    </row>
    <row r="509" spans="2:9" ht="18.75">
      <c r="B509" s="140" t="s">
        <v>134</v>
      </c>
      <c r="C509" s="140"/>
      <c r="D509" s="140"/>
      <c r="E509" s="140"/>
      <c r="F509" s="140"/>
      <c r="G509" s="140"/>
      <c r="H509" s="140"/>
      <c r="I509" s="140"/>
    </row>
    <row r="510" spans="2:9" ht="36" customHeight="1">
      <c r="B510" s="149" t="s">
        <v>135</v>
      </c>
      <c r="C510" s="149"/>
      <c r="D510" s="149"/>
      <c r="E510" s="149"/>
      <c r="F510" s="149"/>
      <c r="G510" s="149"/>
      <c r="H510" s="149"/>
      <c r="I510" s="149"/>
    </row>
    <row r="512" spans="1:9" ht="30" customHeight="1">
      <c r="A512" s="102" t="s">
        <v>136</v>
      </c>
      <c r="B512" s="102"/>
      <c r="C512" s="163" t="s">
        <v>137</v>
      </c>
      <c r="D512" s="163" t="s">
        <v>138</v>
      </c>
      <c r="E512" s="163" t="s">
        <v>139</v>
      </c>
      <c r="F512" s="163" t="s">
        <v>140</v>
      </c>
      <c r="G512" s="163" t="s">
        <v>141</v>
      </c>
      <c r="H512" s="163" t="s">
        <v>183</v>
      </c>
      <c r="I512" s="163"/>
    </row>
    <row r="513" spans="1:9" ht="15.75">
      <c r="A513" s="102"/>
      <c r="B513" s="102"/>
      <c r="C513" s="163"/>
      <c r="D513" s="163"/>
      <c r="E513" s="163"/>
      <c r="F513" s="163"/>
      <c r="G513" s="163"/>
      <c r="H513" s="92" t="s">
        <v>197</v>
      </c>
      <c r="I513" s="92" t="s">
        <v>198</v>
      </c>
    </row>
    <row r="514" spans="1:9" ht="15.75">
      <c r="A514" s="103" t="s">
        <v>87</v>
      </c>
      <c r="B514" s="103"/>
      <c r="C514" s="35"/>
      <c r="D514" s="31"/>
      <c r="E514" s="31"/>
      <c r="F514" s="31"/>
      <c r="G514" s="31"/>
      <c r="H514" s="35">
        <f>H516+H556+H563+H571+H578</f>
        <v>1455410</v>
      </c>
      <c r="I514" s="35">
        <f>I516+I556+I563+I571+I578</f>
        <v>1464918</v>
      </c>
    </row>
    <row r="515" spans="1:9" ht="24" customHeight="1">
      <c r="A515" s="103" t="s">
        <v>88</v>
      </c>
      <c r="B515" s="103"/>
      <c r="C515" s="19"/>
      <c r="D515" s="37"/>
      <c r="E515" s="37"/>
      <c r="F515" s="38"/>
      <c r="G515" s="38"/>
      <c r="H515" s="16">
        <v>33445</v>
      </c>
      <c r="I515" s="16">
        <v>67268</v>
      </c>
    </row>
    <row r="516" spans="1:9" ht="25.5" customHeight="1">
      <c r="A516" s="103" t="s">
        <v>89</v>
      </c>
      <c r="B516" s="103"/>
      <c r="C516" s="40" t="s">
        <v>299</v>
      </c>
      <c r="D516" s="40" t="s">
        <v>304</v>
      </c>
      <c r="E516" s="39"/>
      <c r="F516" s="20"/>
      <c r="G516" s="20"/>
      <c r="H516" s="20">
        <f>H517+H524+H531+H538</f>
        <v>839273</v>
      </c>
      <c r="I516" s="23">
        <f>I517+I524+I531+I538</f>
        <v>839273</v>
      </c>
    </row>
    <row r="517" spans="1:9" ht="54.75" customHeight="1">
      <c r="A517" s="97" t="s">
        <v>90</v>
      </c>
      <c r="B517" s="97"/>
      <c r="C517" s="40" t="s">
        <v>299</v>
      </c>
      <c r="D517" s="40" t="s">
        <v>304</v>
      </c>
      <c r="E517" s="40" t="s">
        <v>303</v>
      </c>
      <c r="F517" s="20"/>
      <c r="G517" s="20"/>
      <c r="H517" s="19">
        <f>H518</f>
        <v>354459</v>
      </c>
      <c r="I517" s="24">
        <f>I518</f>
        <v>354459</v>
      </c>
    </row>
    <row r="518" spans="1:9" ht="15" customHeight="1">
      <c r="A518" s="97" t="s">
        <v>91</v>
      </c>
      <c r="B518" s="97"/>
      <c r="C518" s="156" t="s">
        <v>299</v>
      </c>
      <c r="D518" s="158" t="s">
        <v>304</v>
      </c>
      <c r="E518" s="158" t="s">
        <v>303</v>
      </c>
      <c r="F518" s="109" t="s">
        <v>92</v>
      </c>
      <c r="G518" s="109"/>
      <c r="H518" s="109">
        <f>H521</f>
        <v>354459</v>
      </c>
      <c r="I518" s="109">
        <f>I521</f>
        <v>354459</v>
      </c>
    </row>
    <row r="519" spans="1:9" ht="15" customHeight="1">
      <c r="A519" s="97"/>
      <c r="B519" s="97"/>
      <c r="C519" s="157"/>
      <c r="D519" s="158"/>
      <c r="E519" s="158"/>
      <c r="F519" s="109"/>
      <c r="G519" s="109"/>
      <c r="H519" s="109"/>
      <c r="I519" s="109"/>
    </row>
    <row r="520" spans="1:9" ht="15" customHeight="1">
      <c r="A520" s="97"/>
      <c r="B520" s="97"/>
      <c r="C520" s="166"/>
      <c r="D520" s="158"/>
      <c r="E520" s="158"/>
      <c r="F520" s="109"/>
      <c r="G520" s="109"/>
      <c r="H520" s="109"/>
      <c r="I520" s="109"/>
    </row>
    <row r="521" spans="1:9" ht="21.75" customHeight="1">
      <c r="A521" s="97" t="s">
        <v>93</v>
      </c>
      <c r="B521" s="97"/>
      <c r="C521" s="40" t="s">
        <v>299</v>
      </c>
      <c r="D521" s="40" t="s">
        <v>304</v>
      </c>
      <c r="E521" s="40" t="s">
        <v>303</v>
      </c>
      <c r="F521" s="20" t="s">
        <v>94</v>
      </c>
      <c r="G521" s="20"/>
      <c r="H521" s="23">
        <f>H522</f>
        <v>354459</v>
      </c>
      <c r="I521" s="23">
        <f>I522</f>
        <v>354459</v>
      </c>
    </row>
    <row r="522" spans="1:9" ht="36.75" customHeight="1">
      <c r="A522" s="97" t="s">
        <v>95</v>
      </c>
      <c r="B522" s="97"/>
      <c r="C522" s="40" t="s">
        <v>299</v>
      </c>
      <c r="D522" s="40" t="s">
        <v>304</v>
      </c>
      <c r="E522" s="40" t="s">
        <v>303</v>
      </c>
      <c r="F522" s="20" t="s">
        <v>187</v>
      </c>
      <c r="G522" s="20"/>
      <c r="H522" s="20">
        <f>H523</f>
        <v>354459</v>
      </c>
      <c r="I522" s="23">
        <f>I523</f>
        <v>354459</v>
      </c>
    </row>
    <row r="523" spans="1:9" ht="94.5" customHeight="1">
      <c r="A523" s="97" t="s">
        <v>96</v>
      </c>
      <c r="B523" s="97"/>
      <c r="C523" s="40" t="s">
        <v>299</v>
      </c>
      <c r="D523" s="40" t="s">
        <v>304</v>
      </c>
      <c r="E523" s="40" t="s">
        <v>303</v>
      </c>
      <c r="F523" s="20" t="s">
        <v>187</v>
      </c>
      <c r="G523" s="20">
        <v>100</v>
      </c>
      <c r="H523" s="23">
        <v>354459</v>
      </c>
      <c r="I523" s="23">
        <v>354459</v>
      </c>
    </row>
    <row r="524" spans="1:9" ht="81.75" customHeight="1">
      <c r="A524" s="105" t="s">
        <v>97</v>
      </c>
      <c r="B524" s="105"/>
      <c r="C524" s="40" t="s">
        <v>299</v>
      </c>
      <c r="D524" s="41" t="s">
        <v>304</v>
      </c>
      <c r="E524" s="41" t="s">
        <v>305</v>
      </c>
      <c r="F524" s="20"/>
      <c r="G524" s="20"/>
      <c r="H524" s="19">
        <f aca="true" t="shared" si="7" ref="H524:I526">H525</f>
        <v>449573</v>
      </c>
      <c r="I524" s="24">
        <f t="shared" si="7"/>
        <v>449573</v>
      </c>
    </row>
    <row r="525" spans="1:9" ht="35.25" customHeight="1">
      <c r="A525" s="97" t="s">
        <v>98</v>
      </c>
      <c r="B525" s="97"/>
      <c r="C525" s="40" t="s">
        <v>299</v>
      </c>
      <c r="D525" s="40" t="s">
        <v>304</v>
      </c>
      <c r="E525" s="40" t="s">
        <v>305</v>
      </c>
      <c r="F525" s="20" t="s">
        <v>99</v>
      </c>
      <c r="G525" s="20"/>
      <c r="H525" s="20">
        <f t="shared" si="7"/>
        <v>449573</v>
      </c>
      <c r="I525" s="23">
        <f t="shared" si="7"/>
        <v>449573</v>
      </c>
    </row>
    <row r="526" spans="1:9" ht="49.5" customHeight="1">
      <c r="A526" s="97" t="s">
        <v>100</v>
      </c>
      <c r="B526" s="97"/>
      <c r="C526" s="40" t="s">
        <v>299</v>
      </c>
      <c r="D526" s="40" t="s">
        <v>304</v>
      </c>
      <c r="E526" s="40" t="s">
        <v>305</v>
      </c>
      <c r="F526" s="23" t="s">
        <v>101</v>
      </c>
      <c r="G526" s="23"/>
      <c r="H526" s="23">
        <f t="shared" si="7"/>
        <v>449573</v>
      </c>
      <c r="I526" s="23">
        <f t="shared" si="7"/>
        <v>449573</v>
      </c>
    </row>
    <row r="527" spans="1:9" ht="31.5" customHeight="1">
      <c r="A527" s="97" t="s">
        <v>95</v>
      </c>
      <c r="B527" s="97"/>
      <c r="C527" s="40" t="s">
        <v>299</v>
      </c>
      <c r="D527" s="43" t="s">
        <v>304</v>
      </c>
      <c r="E527" s="43" t="s">
        <v>305</v>
      </c>
      <c r="F527" s="46" t="s">
        <v>188</v>
      </c>
      <c r="G527" s="46"/>
      <c r="H527" s="46">
        <f>H528+H530</f>
        <v>449573</v>
      </c>
      <c r="I527" s="46">
        <f>I528+I530</f>
        <v>449573</v>
      </c>
    </row>
    <row r="528" spans="1:9" ht="15" customHeight="1">
      <c r="A528" s="97" t="s">
        <v>103</v>
      </c>
      <c r="B528" s="97"/>
      <c r="C528" s="156" t="s">
        <v>299</v>
      </c>
      <c r="D528" s="158" t="s">
        <v>304</v>
      </c>
      <c r="E528" s="158" t="s">
        <v>305</v>
      </c>
      <c r="F528" s="109" t="s">
        <v>102</v>
      </c>
      <c r="G528" s="109">
        <v>100</v>
      </c>
      <c r="H528" s="181">
        <v>394206</v>
      </c>
      <c r="I528" s="181">
        <v>394206</v>
      </c>
    </row>
    <row r="529" spans="1:9" ht="84" customHeight="1">
      <c r="A529" s="97"/>
      <c r="B529" s="97"/>
      <c r="C529" s="166"/>
      <c r="D529" s="158"/>
      <c r="E529" s="158"/>
      <c r="F529" s="109"/>
      <c r="G529" s="109"/>
      <c r="H529" s="182"/>
      <c r="I529" s="182"/>
    </row>
    <row r="530" spans="1:9" ht="52.5" customHeight="1">
      <c r="A530" s="97" t="s">
        <v>104</v>
      </c>
      <c r="B530" s="97"/>
      <c r="C530" s="40" t="s">
        <v>299</v>
      </c>
      <c r="D530" s="40" t="s">
        <v>304</v>
      </c>
      <c r="E530" s="40" t="s">
        <v>305</v>
      </c>
      <c r="F530" s="20" t="s">
        <v>188</v>
      </c>
      <c r="G530" s="20">
        <v>200</v>
      </c>
      <c r="H530" s="20">
        <v>55367</v>
      </c>
      <c r="I530" s="20">
        <v>55367</v>
      </c>
    </row>
    <row r="531" spans="1:9" ht="61.5" customHeight="1">
      <c r="A531" s="105" t="s">
        <v>105</v>
      </c>
      <c r="B531" s="105"/>
      <c r="C531" s="40" t="s">
        <v>299</v>
      </c>
      <c r="D531" s="41" t="s">
        <v>304</v>
      </c>
      <c r="E531" s="41" t="s">
        <v>306</v>
      </c>
      <c r="F531" s="19"/>
      <c r="G531" s="19"/>
      <c r="H531" s="19">
        <f>H532</f>
        <v>3409</v>
      </c>
      <c r="I531" s="24">
        <f>I532</f>
        <v>3409</v>
      </c>
    </row>
    <row r="532" spans="1:9" ht="54" customHeight="1">
      <c r="A532" s="106" t="s">
        <v>106</v>
      </c>
      <c r="B532" s="106"/>
      <c r="C532" s="40" t="s">
        <v>299</v>
      </c>
      <c r="D532" s="40" t="s">
        <v>304</v>
      </c>
      <c r="E532" s="40" t="s">
        <v>306</v>
      </c>
      <c r="F532" s="20" t="s">
        <v>107</v>
      </c>
      <c r="G532" s="20"/>
      <c r="H532" s="20">
        <f>H533+H536</f>
        <v>3409</v>
      </c>
      <c r="I532" s="23">
        <f>I533+I536</f>
        <v>3409</v>
      </c>
    </row>
    <row r="533" spans="1:9" ht="58.5" customHeight="1">
      <c r="A533" s="98" t="s">
        <v>108</v>
      </c>
      <c r="B533" s="98"/>
      <c r="C533" s="40" t="s">
        <v>299</v>
      </c>
      <c r="D533" s="40" t="s">
        <v>304</v>
      </c>
      <c r="E533" s="40" t="s">
        <v>306</v>
      </c>
      <c r="F533" s="20" t="s">
        <v>109</v>
      </c>
      <c r="G533" s="20"/>
      <c r="H533" s="20">
        <f>H534</f>
        <v>3000</v>
      </c>
      <c r="I533" s="20">
        <f>I534</f>
        <v>3000</v>
      </c>
    </row>
    <row r="534" spans="1:9" ht="48" customHeight="1">
      <c r="A534" s="98" t="s">
        <v>110</v>
      </c>
      <c r="B534" s="98"/>
      <c r="C534" s="40" t="s">
        <v>299</v>
      </c>
      <c r="D534" s="40" t="s">
        <v>304</v>
      </c>
      <c r="E534" s="40" t="s">
        <v>306</v>
      </c>
      <c r="F534" s="20" t="s">
        <v>111</v>
      </c>
      <c r="G534" s="20"/>
      <c r="H534" s="20">
        <f>H535</f>
        <v>3000</v>
      </c>
      <c r="I534" s="20">
        <f>I535</f>
        <v>3000</v>
      </c>
    </row>
    <row r="535" spans="1:9" ht="20.25" customHeight="1">
      <c r="A535" s="98" t="s">
        <v>112</v>
      </c>
      <c r="B535" s="98"/>
      <c r="C535" s="40" t="s">
        <v>299</v>
      </c>
      <c r="D535" s="40" t="s">
        <v>304</v>
      </c>
      <c r="E535" s="40" t="s">
        <v>306</v>
      </c>
      <c r="F535" s="20" t="s">
        <v>111</v>
      </c>
      <c r="G535" s="20">
        <v>500</v>
      </c>
      <c r="H535" s="20">
        <v>3000</v>
      </c>
      <c r="I535" s="20">
        <v>3000</v>
      </c>
    </row>
    <row r="536" spans="1:9" ht="52.5" customHeight="1">
      <c r="A536" s="98" t="s">
        <v>113</v>
      </c>
      <c r="B536" s="98"/>
      <c r="C536" s="40" t="s">
        <v>299</v>
      </c>
      <c r="D536" s="40" t="s">
        <v>304</v>
      </c>
      <c r="E536" s="40" t="s">
        <v>306</v>
      </c>
      <c r="F536" s="20" t="s">
        <v>114</v>
      </c>
      <c r="G536" s="20"/>
      <c r="H536" s="20">
        <f>H537</f>
        <v>409</v>
      </c>
      <c r="I536" s="20">
        <f>I537</f>
        <v>409</v>
      </c>
    </row>
    <row r="537" spans="1:9" ht="24" customHeight="1">
      <c r="A537" s="97" t="s">
        <v>115</v>
      </c>
      <c r="B537" s="97"/>
      <c r="C537" s="40" t="s">
        <v>299</v>
      </c>
      <c r="D537" s="40" t="s">
        <v>304</v>
      </c>
      <c r="E537" s="40" t="s">
        <v>306</v>
      </c>
      <c r="F537" s="20" t="s">
        <v>114</v>
      </c>
      <c r="G537" s="20">
        <v>500</v>
      </c>
      <c r="H537" s="20">
        <v>409</v>
      </c>
      <c r="I537" s="20">
        <v>409</v>
      </c>
    </row>
    <row r="538" spans="1:9" ht="23.25" customHeight="1">
      <c r="A538" s="105" t="s">
        <v>116</v>
      </c>
      <c r="B538" s="105"/>
      <c r="C538" s="40" t="s">
        <v>299</v>
      </c>
      <c r="D538" s="41" t="s">
        <v>304</v>
      </c>
      <c r="E538" s="41">
        <v>13</v>
      </c>
      <c r="F538" s="20"/>
      <c r="G538" s="20"/>
      <c r="H538" s="19">
        <f>H539+H544+H550</f>
        <v>31832</v>
      </c>
      <c r="I538" s="24">
        <f>I539+I544+I550</f>
        <v>31832</v>
      </c>
    </row>
    <row r="539" spans="1:9" ht="69" customHeight="1">
      <c r="A539" s="97" t="s">
        <v>117</v>
      </c>
      <c r="B539" s="97"/>
      <c r="C539" s="40" t="s">
        <v>299</v>
      </c>
      <c r="D539" s="40" t="s">
        <v>304</v>
      </c>
      <c r="E539" s="39">
        <v>13</v>
      </c>
      <c r="F539" s="20" t="s">
        <v>118</v>
      </c>
      <c r="G539" s="19"/>
      <c r="H539" s="19">
        <f aca="true" t="shared" si="8" ref="H539:I542">H540</f>
        <v>4000</v>
      </c>
      <c r="I539" s="24">
        <f t="shared" si="8"/>
        <v>4000</v>
      </c>
    </row>
    <row r="540" spans="1:9" ht="124.5" customHeight="1">
      <c r="A540" s="97" t="s">
        <v>119</v>
      </c>
      <c r="B540" s="97"/>
      <c r="C540" s="40" t="s">
        <v>299</v>
      </c>
      <c r="D540" s="40" t="s">
        <v>304</v>
      </c>
      <c r="E540" s="39">
        <v>13</v>
      </c>
      <c r="F540" s="20" t="s">
        <v>120</v>
      </c>
      <c r="G540" s="20"/>
      <c r="H540" s="20">
        <f t="shared" si="8"/>
        <v>4000</v>
      </c>
      <c r="I540" s="23">
        <f t="shared" si="8"/>
        <v>4000</v>
      </c>
    </row>
    <row r="541" spans="1:9" ht="52.5" customHeight="1">
      <c r="A541" s="97" t="s">
        <v>121</v>
      </c>
      <c r="B541" s="97"/>
      <c r="C541" s="40" t="s">
        <v>299</v>
      </c>
      <c r="D541" s="40" t="s">
        <v>304</v>
      </c>
      <c r="E541" s="39">
        <v>13</v>
      </c>
      <c r="F541" s="20" t="s">
        <v>122</v>
      </c>
      <c r="G541" s="20"/>
      <c r="H541" s="20">
        <f t="shared" si="8"/>
        <v>4000</v>
      </c>
      <c r="I541" s="23">
        <f t="shared" si="8"/>
        <v>4000</v>
      </c>
    </row>
    <row r="542" spans="1:9" ht="36" customHeight="1">
      <c r="A542" s="97" t="s">
        <v>123</v>
      </c>
      <c r="B542" s="97"/>
      <c r="C542" s="40" t="s">
        <v>299</v>
      </c>
      <c r="D542" s="40" t="s">
        <v>304</v>
      </c>
      <c r="E542" s="39">
        <v>13</v>
      </c>
      <c r="F542" s="20" t="s">
        <v>124</v>
      </c>
      <c r="G542" s="20"/>
      <c r="H542" s="20">
        <f t="shared" si="8"/>
        <v>4000</v>
      </c>
      <c r="I542" s="23">
        <f t="shared" si="8"/>
        <v>4000</v>
      </c>
    </row>
    <row r="543" spans="1:9" ht="53.25" customHeight="1">
      <c r="A543" s="97" t="s">
        <v>125</v>
      </c>
      <c r="B543" s="97"/>
      <c r="C543" s="40" t="s">
        <v>299</v>
      </c>
      <c r="D543" s="40" t="s">
        <v>304</v>
      </c>
      <c r="E543" s="39">
        <v>13</v>
      </c>
      <c r="F543" s="20" t="s">
        <v>124</v>
      </c>
      <c r="G543" s="20">
        <v>200</v>
      </c>
      <c r="H543" s="20">
        <v>4000</v>
      </c>
      <c r="I543" s="20">
        <v>4000</v>
      </c>
    </row>
    <row r="544" spans="1:9" ht="15" customHeight="1">
      <c r="A544" s="97" t="s">
        <v>126</v>
      </c>
      <c r="B544" s="97"/>
      <c r="C544" s="156" t="s">
        <v>299</v>
      </c>
      <c r="D544" s="158" t="s">
        <v>304</v>
      </c>
      <c r="E544" s="158">
        <v>13</v>
      </c>
      <c r="F544" s="109" t="s">
        <v>127</v>
      </c>
      <c r="G544" s="109"/>
      <c r="H544" s="118">
        <f>H547</f>
        <v>21832</v>
      </c>
      <c r="I544" s="118">
        <f>I547</f>
        <v>21832</v>
      </c>
    </row>
    <row r="545" spans="1:9" ht="15" customHeight="1">
      <c r="A545" s="97"/>
      <c r="B545" s="97"/>
      <c r="C545" s="157"/>
      <c r="D545" s="158"/>
      <c r="E545" s="158"/>
      <c r="F545" s="109"/>
      <c r="G545" s="109"/>
      <c r="H545" s="118"/>
      <c r="I545" s="118"/>
    </row>
    <row r="546" spans="1:9" ht="7.5" customHeight="1">
      <c r="A546" s="97"/>
      <c r="B546" s="97"/>
      <c r="C546" s="166"/>
      <c r="D546" s="158"/>
      <c r="E546" s="158"/>
      <c r="F546" s="109"/>
      <c r="G546" s="109"/>
      <c r="H546" s="118"/>
      <c r="I546" s="118"/>
    </row>
    <row r="547" spans="1:9" ht="36.75" customHeight="1">
      <c r="A547" s="97" t="s">
        <v>128</v>
      </c>
      <c r="B547" s="97"/>
      <c r="C547" s="40" t="s">
        <v>299</v>
      </c>
      <c r="D547" s="40" t="s">
        <v>304</v>
      </c>
      <c r="E547" s="39">
        <v>13</v>
      </c>
      <c r="F547" s="20" t="s">
        <v>129</v>
      </c>
      <c r="G547" s="20"/>
      <c r="H547" s="20">
        <f>H548</f>
        <v>21832</v>
      </c>
      <c r="I547" s="23">
        <f>I548</f>
        <v>21832</v>
      </c>
    </row>
    <row r="548" spans="1:9" ht="36.75" customHeight="1">
      <c r="A548" s="97" t="s">
        <v>130</v>
      </c>
      <c r="B548" s="97"/>
      <c r="C548" s="40" t="s">
        <v>299</v>
      </c>
      <c r="D548" s="40" t="s">
        <v>304</v>
      </c>
      <c r="E548" s="39">
        <v>13</v>
      </c>
      <c r="F548" s="20" t="s">
        <v>131</v>
      </c>
      <c r="G548" s="20"/>
      <c r="H548" s="20">
        <f>H549</f>
        <v>21832</v>
      </c>
      <c r="I548" s="23">
        <f>I549</f>
        <v>21832</v>
      </c>
    </row>
    <row r="549" spans="1:9" ht="23.25" customHeight="1">
      <c r="A549" s="97" t="s">
        <v>132</v>
      </c>
      <c r="B549" s="97"/>
      <c r="C549" s="40" t="s">
        <v>299</v>
      </c>
      <c r="D549" s="40" t="s">
        <v>304</v>
      </c>
      <c r="E549" s="39">
        <v>13</v>
      </c>
      <c r="F549" s="20" t="s">
        <v>131</v>
      </c>
      <c r="G549" s="20">
        <v>800</v>
      </c>
      <c r="H549" s="20">
        <v>21832</v>
      </c>
      <c r="I549" s="20">
        <v>21832</v>
      </c>
    </row>
    <row r="550" spans="1:9" ht="15" customHeight="1">
      <c r="A550" s="97" t="s">
        <v>126</v>
      </c>
      <c r="B550" s="97"/>
      <c r="C550" s="156" t="s">
        <v>299</v>
      </c>
      <c r="D550" s="158" t="s">
        <v>304</v>
      </c>
      <c r="E550" s="158">
        <v>13</v>
      </c>
      <c r="F550" s="109" t="s">
        <v>133</v>
      </c>
      <c r="G550" s="109"/>
      <c r="H550" s="118">
        <f>H552</f>
        <v>6000</v>
      </c>
      <c r="I550" s="118">
        <f>I552</f>
        <v>6000</v>
      </c>
    </row>
    <row r="551" spans="1:9" ht="22.5" customHeight="1">
      <c r="A551" s="97"/>
      <c r="B551" s="97"/>
      <c r="C551" s="166"/>
      <c r="D551" s="158"/>
      <c r="E551" s="158"/>
      <c r="F551" s="109"/>
      <c r="G551" s="109"/>
      <c r="H551" s="118"/>
      <c r="I551" s="118"/>
    </row>
    <row r="552" spans="1:9" ht="36.75" customHeight="1">
      <c r="A552" s="97" t="s">
        <v>126</v>
      </c>
      <c r="B552" s="97"/>
      <c r="C552" s="40" t="s">
        <v>299</v>
      </c>
      <c r="D552" s="40" t="s">
        <v>304</v>
      </c>
      <c r="E552" s="39">
        <v>13</v>
      </c>
      <c r="F552" s="20" t="s">
        <v>142</v>
      </c>
      <c r="G552" s="20"/>
      <c r="H552" s="20">
        <f>H553</f>
        <v>6000</v>
      </c>
      <c r="I552" s="23">
        <f>I553</f>
        <v>6000</v>
      </c>
    </row>
    <row r="553" spans="1:9" ht="33.75" customHeight="1">
      <c r="A553" s="97" t="s">
        <v>143</v>
      </c>
      <c r="B553" s="97"/>
      <c r="C553" s="40" t="s">
        <v>299</v>
      </c>
      <c r="D553" s="40" t="s">
        <v>304</v>
      </c>
      <c r="E553" s="39">
        <v>13</v>
      </c>
      <c r="F553" s="20" t="s">
        <v>144</v>
      </c>
      <c r="G553" s="20"/>
      <c r="H553" s="20">
        <f>H554</f>
        <v>6000</v>
      </c>
      <c r="I553" s="23">
        <f>I554</f>
        <v>6000</v>
      </c>
    </row>
    <row r="554" spans="1:9" ht="15" customHeight="1">
      <c r="A554" s="97" t="s">
        <v>125</v>
      </c>
      <c r="B554" s="97"/>
      <c r="C554" s="156" t="s">
        <v>299</v>
      </c>
      <c r="D554" s="158" t="s">
        <v>304</v>
      </c>
      <c r="E554" s="158">
        <v>13</v>
      </c>
      <c r="F554" s="109" t="s">
        <v>144</v>
      </c>
      <c r="G554" s="109">
        <v>200</v>
      </c>
      <c r="H554" s="109">
        <v>6000</v>
      </c>
      <c r="I554" s="109">
        <v>6000</v>
      </c>
    </row>
    <row r="555" spans="1:9" ht="34.5" customHeight="1">
      <c r="A555" s="97"/>
      <c r="B555" s="97"/>
      <c r="C555" s="166"/>
      <c r="D555" s="158"/>
      <c r="E555" s="158"/>
      <c r="F555" s="109"/>
      <c r="G555" s="109"/>
      <c r="H555" s="109"/>
      <c r="I555" s="109"/>
    </row>
    <row r="556" spans="1:9" ht="23.25" customHeight="1">
      <c r="A556" s="105" t="s">
        <v>145</v>
      </c>
      <c r="B556" s="105"/>
      <c r="C556" s="40" t="s">
        <v>299</v>
      </c>
      <c r="D556" s="41" t="s">
        <v>303</v>
      </c>
      <c r="E556" s="39"/>
      <c r="F556" s="20"/>
      <c r="G556" s="20"/>
      <c r="H556" s="19">
        <f>H557</f>
        <v>80964</v>
      </c>
      <c r="I556" s="24">
        <f>I557</f>
        <v>82908</v>
      </c>
    </row>
    <row r="557" spans="1:9" ht="30.75" customHeight="1">
      <c r="A557" s="97" t="s">
        <v>146</v>
      </c>
      <c r="B557" s="97"/>
      <c r="C557" s="40" t="s">
        <v>299</v>
      </c>
      <c r="D557" s="40" t="s">
        <v>303</v>
      </c>
      <c r="E557" s="40" t="s">
        <v>302</v>
      </c>
      <c r="F557" s="20"/>
      <c r="G557" s="20"/>
      <c r="H557" s="20">
        <f>H558</f>
        <v>80964</v>
      </c>
      <c r="I557" s="23">
        <f>I558</f>
        <v>82908</v>
      </c>
    </row>
    <row r="558" spans="1:9" ht="15" customHeight="1">
      <c r="A558" s="97" t="s">
        <v>126</v>
      </c>
      <c r="B558" s="97"/>
      <c r="C558" s="156" t="s">
        <v>299</v>
      </c>
      <c r="D558" s="158" t="s">
        <v>303</v>
      </c>
      <c r="E558" s="158" t="s">
        <v>302</v>
      </c>
      <c r="F558" s="109" t="s">
        <v>133</v>
      </c>
      <c r="G558" s="109"/>
      <c r="H558" s="109">
        <f>H560</f>
        <v>80964</v>
      </c>
      <c r="I558" s="109">
        <f>I560</f>
        <v>82908</v>
      </c>
    </row>
    <row r="559" spans="1:9" ht="17.25" customHeight="1">
      <c r="A559" s="97"/>
      <c r="B559" s="97"/>
      <c r="C559" s="166"/>
      <c r="D559" s="158"/>
      <c r="E559" s="158"/>
      <c r="F559" s="109"/>
      <c r="G559" s="109"/>
      <c r="H559" s="109"/>
      <c r="I559" s="109"/>
    </row>
    <row r="560" spans="1:9" ht="30.75" customHeight="1">
      <c r="A560" s="97" t="s">
        <v>128</v>
      </c>
      <c r="B560" s="97"/>
      <c r="C560" s="40" t="s">
        <v>299</v>
      </c>
      <c r="D560" s="40" t="s">
        <v>303</v>
      </c>
      <c r="E560" s="40" t="s">
        <v>302</v>
      </c>
      <c r="F560" s="20" t="s">
        <v>142</v>
      </c>
      <c r="G560" s="20"/>
      <c r="H560" s="20">
        <f>H561</f>
        <v>80964</v>
      </c>
      <c r="I560" s="23">
        <f>I561</f>
        <v>82908</v>
      </c>
    </row>
    <row r="561" spans="1:9" ht="47.25" customHeight="1">
      <c r="A561" s="97" t="s">
        <v>147</v>
      </c>
      <c r="B561" s="97"/>
      <c r="C561" s="40" t="s">
        <v>299</v>
      </c>
      <c r="D561" s="40" t="s">
        <v>303</v>
      </c>
      <c r="E561" s="40" t="s">
        <v>302</v>
      </c>
      <c r="F561" s="20" t="s">
        <v>148</v>
      </c>
      <c r="G561" s="20"/>
      <c r="H561" s="20">
        <f>H562</f>
        <v>80964</v>
      </c>
      <c r="I561" s="23">
        <f>I562</f>
        <v>82908</v>
      </c>
    </row>
    <row r="562" spans="1:9" ht="93.75" customHeight="1">
      <c r="A562" s="97" t="s">
        <v>103</v>
      </c>
      <c r="B562" s="97"/>
      <c r="C562" s="40" t="s">
        <v>299</v>
      </c>
      <c r="D562" s="40" t="s">
        <v>303</v>
      </c>
      <c r="E562" s="40" t="s">
        <v>302</v>
      </c>
      <c r="F562" s="20" t="s">
        <v>148</v>
      </c>
      <c r="G562" s="20">
        <v>100</v>
      </c>
      <c r="H562" s="20">
        <v>80964</v>
      </c>
      <c r="I562" s="20">
        <v>82908</v>
      </c>
    </row>
    <row r="563" spans="1:9" ht="38.25" customHeight="1">
      <c r="A563" s="105" t="s">
        <v>149</v>
      </c>
      <c r="B563" s="105"/>
      <c r="C563" s="40" t="s">
        <v>299</v>
      </c>
      <c r="D563" s="41" t="s">
        <v>302</v>
      </c>
      <c r="E563" s="39"/>
      <c r="F563" s="20"/>
      <c r="G563" s="20"/>
      <c r="H563" s="19">
        <v>1000</v>
      </c>
      <c r="I563" s="24">
        <v>1000</v>
      </c>
    </row>
    <row r="564" spans="1:9" ht="18" customHeight="1">
      <c r="A564" s="97" t="s">
        <v>150</v>
      </c>
      <c r="B564" s="97"/>
      <c r="C564" s="40" t="s">
        <v>299</v>
      </c>
      <c r="D564" s="40" t="s">
        <v>302</v>
      </c>
      <c r="E564" s="39">
        <v>10</v>
      </c>
      <c r="F564" s="20"/>
      <c r="G564" s="20"/>
      <c r="H564" s="20">
        <v>1000</v>
      </c>
      <c r="I564" s="23">
        <v>1000</v>
      </c>
    </row>
    <row r="565" spans="1:9" ht="131.25" customHeight="1">
      <c r="A565" s="97" t="s">
        <v>151</v>
      </c>
      <c r="B565" s="97"/>
      <c r="C565" s="40" t="s">
        <v>299</v>
      </c>
      <c r="D565" s="40" t="s">
        <v>302</v>
      </c>
      <c r="E565" s="39">
        <v>10</v>
      </c>
      <c r="F565" s="20" t="s">
        <v>152</v>
      </c>
      <c r="G565" s="20"/>
      <c r="H565" s="20">
        <v>1000</v>
      </c>
      <c r="I565" s="23">
        <v>1000</v>
      </c>
    </row>
    <row r="566" spans="1:9" ht="147" customHeight="1">
      <c r="A566" s="97" t="s">
        <v>153</v>
      </c>
      <c r="B566" s="97"/>
      <c r="C566" s="40" t="s">
        <v>299</v>
      </c>
      <c r="D566" s="40" t="s">
        <v>302</v>
      </c>
      <c r="E566" s="39">
        <v>10</v>
      </c>
      <c r="F566" s="20" t="s">
        <v>154</v>
      </c>
      <c r="G566" s="20"/>
      <c r="H566" s="20">
        <v>1000</v>
      </c>
      <c r="I566" s="23">
        <v>1000</v>
      </c>
    </row>
    <row r="567" spans="1:9" ht="47.25" customHeight="1">
      <c r="A567" s="97" t="s">
        <v>155</v>
      </c>
      <c r="B567" s="97"/>
      <c r="C567" s="40" t="s">
        <v>299</v>
      </c>
      <c r="D567" s="40" t="s">
        <v>302</v>
      </c>
      <c r="E567" s="39">
        <v>10</v>
      </c>
      <c r="F567" s="20" t="s">
        <v>156</v>
      </c>
      <c r="G567" s="20"/>
      <c r="H567" s="20">
        <v>1000</v>
      </c>
      <c r="I567" s="23">
        <v>1000</v>
      </c>
    </row>
    <row r="568" spans="1:9" ht="46.5" customHeight="1">
      <c r="A568" s="97" t="s">
        <v>157</v>
      </c>
      <c r="B568" s="97"/>
      <c r="C568" s="40" t="s">
        <v>299</v>
      </c>
      <c r="D568" s="40" t="s">
        <v>302</v>
      </c>
      <c r="E568" s="39">
        <v>10</v>
      </c>
      <c r="F568" s="20" t="s">
        <v>158</v>
      </c>
      <c r="G568" s="20"/>
      <c r="H568" s="20">
        <v>1000</v>
      </c>
      <c r="I568" s="23">
        <v>1000</v>
      </c>
    </row>
    <row r="569" spans="1:9" ht="20.25" customHeight="1">
      <c r="A569" s="97" t="s">
        <v>125</v>
      </c>
      <c r="B569" s="97"/>
      <c r="C569" s="156" t="s">
        <v>299</v>
      </c>
      <c r="D569" s="158" t="s">
        <v>302</v>
      </c>
      <c r="E569" s="158">
        <v>10</v>
      </c>
      <c r="F569" s="109" t="s">
        <v>158</v>
      </c>
      <c r="G569" s="109">
        <v>200</v>
      </c>
      <c r="H569" s="109">
        <v>1000</v>
      </c>
      <c r="I569" s="109">
        <v>1000</v>
      </c>
    </row>
    <row r="570" spans="1:9" ht="30" customHeight="1">
      <c r="A570" s="97"/>
      <c r="B570" s="97"/>
      <c r="C570" s="166"/>
      <c r="D570" s="158"/>
      <c r="E570" s="158"/>
      <c r="F570" s="109"/>
      <c r="G570" s="109"/>
      <c r="H570" s="109"/>
      <c r="I570" s="109"/>
    </row>
    <row r="571" spans="1:9" ht="21" customHeight="1">
      <c r="A571" s="105" t="s">
        <v>159</v>
      </c>
      <c r="B571" s="105"/>
      <c r="C571" s="40" t="s">
        <v>299</v>
      </c>
      <c r="D571" s="41" t="s">
        <v>301</v>
      </c>
      <c r="E571" s="39"/>
      <c r="F571" s="20"/>
      <c r="G571" s="20"/>
      <c r="H571" s="19">
        <f aca="true" t="shared" si="9" ref="H571:I576">H572</f>
        <v>1000</v>
      </c>
      <c r="I571" s="24">
        <f t="shared" si="9"/>
        <v>1000</v>
      </c>
    </row>
    <row r="572" spans="1:9" ht="18.75" customHeight="1">
      <c r="A572" s="97" t="s">
        <v>160</v>
      </c>
      <c r="B572" s="97"/>
      <c r="C572" s="40" t="s">
        <v>299</v>
      </c>
      <c r="D572" s="43" t="s">
        <v>301</v>
      </c>
      <c r="E572" s="43" t="s">
        <v>302</v>
      </c>
      <c r="F572" s="46"/>
      <c r="G572" s="46"/>
      <c r="H572" s="20">
        <f t="shared" si="9"/>
        <v>1000</v>
      </c>
      <c r="I572" s="23">
        <f t="shared" si="9"/>
        <v>1000</v>
      </c>
    </row>
    <row r="573" spans="1:9" ht="95.25" customHeight="1">
      <c r="A573" s="97" t="s">
        <v>161</v>
      </c>
      <c r="B573" s="97"/>
      <c r="C573" s="40" t="s">
        <v>299</v>
      </c>
      <c r="D573" s="40" t="s">
        <v>301</v>
      </c>
      <c r="E573" s="40" t="s">
        <v>302</v>
      </c>
      <c r="F573" s="20" t="s">
        <v>162</v>
      </c>
      <c r="G573" s="20"/>
      <c r="H573" s="20">
        <f t="shared" si="9"/>
        <v>1000</v>
      </c>
      <c r="I573" s="23">
        <f t="shared" si="9"/>
        <v>1000</v>
      </c>
    </row>
    <row r="574" spans="1:9" ht="157.5" customHeight="1">
      <c r="A574" s="97" t="s">
        <v>163</v>
      </c>
      <c r="B574" s="97"/>
      <c r="C574" s="40" t="s">
        <v>299</v>
      </c>
      <c r="D574" s="40" t="s">
        <v>301</v>
      </c>
      <c r="E574" s="40" t="s">
        <v>302</v>
      </c>
      <c r="F574" s="20" t="s">
        <v>164</v>
      </c>
      <c r="G574" s="20"/>
      <c r="H574" s="20">
        <f t="shared" si="9"/>
        <v>1000</v>
      </c>
      <c r="I574" s="23">
        <f t="shared" si="9"/>
        <v>1000</v>
      </c>
    </row>
    <row r="575" spans="1:9" ht="63" customHeight="1">
      <c r="A575" s="97" t="s">
        <v>165</v>
      </c>
      <c r="B575" s="97"/>
      <c r="C575" s="40" t="s">
        <v>299</v>
      </c>
      <c r="D575" s="40" t="s">
        <v>301</v>
      </c>
      <c r="E575" s="40" t="s">
        <v>302</v>
      </c>
      <c r="F575" s="20" t="s">
        <v>166</v>
      </c>
      <c r="G575" s="20"/>
      <c r="H575" s="20">
        <f t="shared" si="9"/>
        <v>1000</v>
      </c>
      <c r="I575" s="23">
        <f t="shared" si="9"/>
        <v>1000</v>
      </c>
    </row>
    <row r="576" spans="1:9" ht="17.25" customHeight="1">
      <c r="A576" s="97" t="s">
        <v>167</v>
      </c>
      <c r="B576" s="97"/>
      <c r="C576" s="40" t="s">
        <v>299</v>
      </c>
      <c r="D576" s="40" t="s">
        <v>301</v>
      </c>
      <c r="E576" s="40" t="s">
        <v>302</v>
      </c>
      <c r="F576" s="20" t="s">
        <v>168</v>
      </c>
      <c r="G576" s="20"/>
      <c r="H576" s="20">
        <f t="shared" si="9"/>
        <v>1000</v>
      </c>
      <c r="I576" s="23">
        <f t="shared" si="9"/>
        <v>1000</v>
      </c>
    </row>
    <row r="577" spans="1:9" ht="46.5" customHeight="1">
      <c r="A577" s="97" t="s">
        <v>169</v>
      </c>
      <c r="B577" s="97"/>
      <c r="C577" s="40" t="s">
        <v>299</v>
      </c>
      <c r="D577" s="40" t="s">
        <v>301</v>
      </c>
      <c r="E577" s="40" t="s">
        <v>302</v>
      </c>
      <c r="F577" s="20" t="s">
        <v>168</v>
      </c>
      <c r="G577" s="20">
        <v>200</v>
      </c>
      <c r="H577" s="20">
        <v>1000</v>
      </c>
      <c r="I577" s="20">
        <v>1000</v>
      </c>
    </row>
    <row r="578" spans="1:9" ht="15.75">
      <c r="A578" s="105" t="s">
        <v>170</v>
      </c>
      <c r="B578" s="105"/>
      <c r="C578" s="40" t="s">
        <v>299</v>
      </c>
      <c r="D578" s="41" t="s">
        <v>300</v>
      </c>
      <c r="E578" s="39"/>
      <c r="F578" s="20"/>
      <c r="G578" s="20"/>
      <c r="H578" s="19">
        <f>H579</f>
        <v>533173</v>
      </c>
      <c r="I578" s="24">
        <f>I579</f>
        <v>540737</v>
      </c>
    </row>
    <row r="579" spans="1:9" ht="15.75">
      <c r="A579" s="97" t="s">
        <v>171</v>
      </c>
      <c r="B579" s="97"/>
      <c r="C579" s="40" t="s">
        <v>299</v>
      </c>
      <c r="D579" s="40" t="s">
        <v>300</v>
      </c>
      <c r="E579" s="40" t="s">
        <v>304</v>
      </c>
      <c r="F579" s="20"/>
      <c r="G579" s="20"/>
      <c r="H579" s="20">
        <f>H580</f>
        <v>533173</v>
      </c>
      <c r="I579" s="23">
        <f>I580</f>
        <v>540737</v>
      </c>
    </row>
    <row r="580" spans="1:9" ht="15" customHeight="1">
      <c r="A580" s="97" t="s">
        <v>172</v>
      </c>
      <c r="B580" s="97"/>
      <c r="C580" s="156" t="s">
        <v>299</v>
      </c>
      <c r="D580" s="156" t="s">
        <v>300</v>
      </c>
      <c r="E580" s="158" t="s">
        <v>304</v>
      </c>
      <c r="F580" s="109" t="s">
        <v>173</v>
      </c>
      <c r="G580" s="109"/>
      <c r="H580" s="109">
        <f>H583</f>
        <v>533173</v>
      </c>
      <c r="I580" s="109">
        <f>I583</f>
        <v>540737</v>
      </c>
    </row>
    <row r="581" spans="1:9" ht="15" customHeight="1">
      <c r="A581" s="97"/>
      <c r="B581" s="97"/>
      <c r="C581" s="157"/>
      <c r="D581" s="157"/>
      <c r="E581" s="158"/>
      <c r="F581" s="109"/>
      <c r="G581" s="109"/>
      <c r="H581" s="109"/>
      <c r="I581" s="109"/>
    </row>
    <row r="582" spans="1:9" ht="49.5" customHeight="1">
      <c r="A582" s="97"/>
      <c r="B582" s="97"/>
      <c r="C582" s="166"/>
      <c r="D582" s="166"/>
      <c r="E582" s="158"/>
      <c r="F582" s="109"/>
      <c r="G582" s="109"/>
      <c r="H582" s="109"/>
      <c r="I582" s="109"/>
    </row>
    <row r="583" spans="1:9" ht="93.75" customHeight="1">
      <c r="A583" s="97" t="s">
        <v>174</v>
      </c>
      <c r="B583" s="97"/>
      <c r="C583" s="40" t="s">
        <v>299</v>
      </c>
      <c r="D583" s="40" t="s">
        <v>300</v>
      </c>
      <c r="E583" s="40" t="s">
        <v>304</v>
      </c>
      <c r="F583" s="20" t="s">
        <v>175</v>
      </c>
      <c r="G583" s="20"/>
      <c r="H583" s="20">
        <f>H584</f>
        <v>533173</v>
      </c>
      <c r="I583" s="23">
        <f>I584</f>
        <v>540737</v>
      </c>
    </row>
    <row r="584" spans="1:9" ht="78" customHeight="1">
      <c r="A584" s="97" t="s">
        <v>176</v>
      </c>
      <c r="B584" s="97"/>
      <c r="C584" s="40" t="s">
        <v>299</v>
      </c>
      <c r="D584" s="40" t="s">
        <v>300</v>
      </c>
      <c r="E584" s="40" t="s">
        <v>304</v>
      </c>
      <c r="F584" s="20" t="s">
        <v>177</v>
      </c>
      <c r="G584" s="20"/>
      <c r="H584" s="20">
        <f>H585+H587</f>
        <v>533173</v>
      </c>
      <c r="I584" s="23">
        <f>I585+I587</f>
        <v>540737</v>
      </c>
    </row>
    <row r="585" spans="1:9" ht="45.75" customHeight="1">
      <c r="A585" s="104" t="s">
        <v>178</v>
      </c>
      <c r="B585" s="104"/>
      <c r="C585" s="40" t="s">
        <v>299</v>
      </c>
      <c r="D585" s="40" t="s">
        <v>300</v>
      </c>
      <c r="E585" s="40" t="s">
        <v>304</v>
      </c>
      <c r="F585" s="20" t="s">
        <v>179</v>
      </c>
      <c r="G585" s="20"/>
      <c r="H585" s="20">
        <f>H586</f>
        <v>468852</v>
      </c>
      <c r="I585" s="23">
        <f>I586</f>
        <v>476416</v>
      </c>
    </row>
    <row r="586" spans="1:9" ht="95.25" customHeight="1">
      <c r="A586" s="97" t="s">
        <v>180</v>
      </c>
      <c r="B586" s="97"/>
      <c r="C586" s="40" t="s">
        <v>299</v>
      </c>
      <c r="D586" s="40" t="s">
        <v>300</v>
      </c>
      <c r="E586" s="40" t="s">
        <v>304</v>
      </c>
      <c r="F586" s="20" t="s">
        <v>179</v>
      </c>
      <c r="G586" s="20">
        <v>100</v>
      </c>
      <c r="H586" s="20">
        <v>468852</v>
      </c>
      <c r="I586" s="20">
        <v>476416</v>
      </c>
    </row>
    <row r="587" spans="1:9" ht="31.5" customHeight="1">
      <c r="A587" s="97" t="s">
        <v>181</v>
      </c>
      <c r="B587" s="97"/>
      <c r="C587" s="40" t="s">
        <v>299</v>
      </c>
      <c r="D587" s="40" t="s">
        <v>300</v>
      </c>
      <c r="E587" s="40" t="s">
        <v>304</v>
      </c>
      <c r="F587" s="20" t="s">
        <v>182</v>
      </c>
      <c r="G587" s="20"/>
      <c r="H587" s="20">
        <f>H588+H589</f>
        <v>64321</v>
      </c>
      <c r="I587" s="23">
        <f>I588+I589</f>
        <v>64321</v>
      </c>
    </row>
    <row r="588" spans="1:9" ht="46.5" customHeight="1">
      <c r="A588" s="97" t="s">
        <v>125</v>
      </c>
      <c r="B588" s="97"/>
      <c r="C588" s="40" t="s">
        <v>299</v>
      </c>
      <c r="D588" s="40" t="s">
        <v>300</v>
      </c>
      <c r="E588" s="40" t="s">
        <v>304</v>
      </c>
      <c r="F588" s="20" t="s">
        <v>182</v>
      </c>
      <c r="G588" s="20">
        <v>200</v>
      </c>
      <c r="H588" s="20">
        <v>50700</v>
      </c>
      <c r="I588" s="20">
        <v>50700</v>
      </c>
    </row>
    <row r="589" spans="1:9" ht="21" customHeight="1">
      <c r="A589" s="97" t="s">
        <v>132</v>
      </c>
      <c r="B589" s="97"/>
      <c r="C589" s="40" t="s">
        <v>299</v>
      </c>
      <c r="D589" s="40" t="s">
        <v>300</v>
      </c>
      <c r="E589" s="40" t="s">
        <v>304</v>
      </c>
      <c r="F589" s="20" t="s">
        <v>182</v>
      </c>
      <c r="G589" s="20">
        <v>800</v>
      </c>
      <c r="H589" s="20">
        <v>13621</v>
      </c>
      <c r="I589" s="20">
        <v>13621</v>
      </c>
    </row>
    <row r="591" spans="5:9" ht="129" customHeight="1">
      <c r="E591" s="184" t="s">
        <v>287</v>
      </c>
      <c r="F591" s="184"/>
      <c r="G591" s="184"/>
      <c r="H591" s="184"/>
      <c r="I591" s="184"/>
    </row>
    <row r="592" spans="1:9" ht="96" customHeight="1">
      <c r="A592" s="101" t="s">
        <v>297</v>
      </c>
      <c r="B592" s="101"/>
      <c r="C592" s="101"/>
      <c r="D592" s="101"/>
      <c r="E592" s="101"/>
      <c r="F592" s="101"/>
      <c r="G592" s="101"/>
      <c r="H592" s="101"/>
      <c r="I592" s="101"/>
    </row>
    <row r="594" spans="1:9" ht="20.25" customHeight="1">
      <c r="A594" s="102" t="s">
        <v>275</v>
      </c>
      <c r="B594" s="102"/>
      <c r="C594" s="102"/>
      <c r="D594" s="102"/>
      <c r="E594" s="192" t="s">
        <v>140</v>
      </c>
      <c r="F594" s="193"/>
      <c r="G594" s="52" t="s">
        <v>141</v>
      </c>
      <c r="H594" s="110" t="s">
        <v>284</v>
      </c>
      <c r="I594" s="111"/>
    </row>
    <row r="595" spans="1:9" ht="15.75">
      <c r="A595" s="103" t="s">
        <v>276</v>
      </c>
      <c r="B595" s="103"/>
      <c r="C595" s="103"/>
      <c r="D595" s="103"/>
      <c r="E595" s="188"/>
      <c r="F595" s="189"/>
      <c r="G595" s="1"/>
      <c r="H595" s="179">
        <f>H596+H606+H611+H616+H621+H624+H630+H636+H640</f>
        <v>2126365.7</v>
      </c>
      <c r="I595" s="180"/>
    </row>
    <row r="596" spans="1:9" ht="66.75" customHeight="1">
      <c r="A596" s="99" t="s">
        <v>172</v>
      </c>
      <c r="B596" s="99"/>
      <c r="C596" s="99"/>
      <c r="D596" s="99"/>
      <c r="E596" s="107" t="s">
        <v>173</v>
      </c>
      <c r="F596" s="108"/>
      <c r="G596" s="23"/>
      <c r="H596" s="185">
        <f>H597</f>
        <v>862585</v>
      </c>
      <c r="I596" s="186"/>
    </row>
    <row r="597" spans="1:9" ht="63.75" customHeight="1">
      <c r="A597" s="99" t="s">
        <v>277</v>
      </c>
      <c r="B597" s="99"/>
      <c r="C597" s="99"/>
      <c r="D597" s="99"/>
      <c r="E597" s="107" t="s">
        <v>282</v>
      </c>
      <c r="F597" s="108"/>
      <c r="G597" s="23"/>
      <c r="H597" s="107">
        <f>H598</f>
        <v>862585</v>
      </c>
      <c r="I597" s="108"/>
    </row>
    <row r="598" spans="1:9" ht="63.75" customHeight="1">
      <c r="A598" s="99" t="s">
        <v>176</v>
      </c>
      <c r="B598" s="99"/>
      <c r="C598" s="99"/>
      <c r="D598" s="99"/>
      <c r="E598" s="107" t="s">
        <v>177</v>
      </c>
      <c r="F598" s="108"/>
      <c r="G598" s="23"/>
      <c r="H598" s="107">
        <f>H599+H601+H603</f>
        <v>862585</v>
      </c>
      <c r="I598" s="108"/>
    </row>
    <row r="599" spans="1:9" ht="48" customHeight="1">
      <c r="A599" s="99" t="s">
        <v>178</v>
      </c>
      <c r="B599" s="99"/>
      <c r="C599" s="99"/>
      <c r="D599" s="99"/>
      <c r="E599" s="107" t="s">
        <v>285</v>
      </c>
      <c r="F599" s="108"/>
      <c r="G599" s="23"/>
      <c r="H599" s="107">
        <f>H600</f>
        <v>173864</v>
      </c>
      <c r="I599" s="108"/>
    </row>
    <row r="600" spans="1:9" ht="83.25" customHeight="1">
      <c r="A600" s="99" t="s">
        <v>103</v>
      </c>
      <c r="B600" s="99"/>
      <c r="C600" s="99"/>
      <c r="D600" s="99"/>
      <c r="E600" s="107" t="s">
        <v>285</v>
      </c>
      <c r="F600" s="108"/>
      <c r="G600" s="23">
        <v>100</v>
      </c>
      <c r="H600" s="107">
        <v>173864</v>
      </c>
      <c r="I600" s="108"/>
    </row>
    <row r="601" spans="1:9" ht="47.25" customHeight="1">
      <c r="A601" s="100" t="s">
        <v>178</v>
      </c>
      <c r="B601" s="100"/>
      <c r="C601" s="100"/>
      <c r="D601" s="100"/>
      <c r="E601" s="107" t="s">
        <v>283</v>
      </c>
      <c r="F601" s="108"/>
      <c r="G601" s="23"/>
      <c r="H601" s="107">
        <f>H602</f>
        <v>624400</v>
      </c>
      <c r="I601" s="108"/>
    </row>
    <row r="602" spans="1:9" ht="81" customHeight="1">
      <c r="A602" s="99" t="s">
        <v>103</v>
      </c>
      <c r="B602" s="99"/>
      <c r="C602" s="99"/>
      <c r="D602" s="99"/>
      <c r="E602" s="107" t="s">
        <v>283</v>
      </c>
      <c r="F602" s="108"/>
      <c r="G602" s="23">
        <v>100</v>
      </c>
      <c r="H602" s="107">
        <v>624400</v>
      </c>
      <c r="I602" s="108"/>
    </row>
    <row r="603" spans="1:9" ht="36.75" customHeight="1">
      <c r="A603" s="99" t="s">
        <v>181</v>
      </c>
      <c r="B603" s="99"/>
      <c r="C603" s="99"/>
      <c r="D603" s="99"/>
      <c r="E603" s="107" t="s">
        <v>182</v>
      </c>
      <c r="F603" s="108"/>
      <c r="G603" s="57"/>
      <c r="H603" s="107">
        <f>H604+H605</f>
        <v>64321</v>
      </c>
      <c r="I603" s="108"/>
    </row>
    <row r="604" spans="1:9" ht="35.25" customHeight="1">
      <c r="A604" s="99" t="s">
        <v>125</v>
      </c>
      <c r="B604" s="99"/>
      <c r="C604" s="99"/>
      <c r="D604" s="99"/>
      <c r="E604" s="107" t="s">
        <v>182</v>
      </c>
      <c r="F604" s="108"/>
      <c r="G604" s="23">
        <v>200</v>
      </c>
      <c r="H604" s="107">
        <v>50700</v>
      </c>
      <c r="I604" s="108"/>
    </row>
    <row r="605" spans="1:9" ht="15.75">
      <c r="A605" s="99" t="s">
        <v>132</v>
      </c>
      <c r="B605" s="99"/>
      <c r="C605" s="99"/>
      <c r="D605" s="99"/>
      <c r="E605" s="107" t="s">
        <v>182</v>
      </c>
      <c r="F605" s="108"/>
      <c r="G605" s="23">
        <v>800</v>
      </c>
      <c r="H605" s="107">
        <v>13621</v>
      </c>
      <c r="I605" s="108"/>
    </row>
    <row r="606" spans="1:9" ht="79.5" customHeight="1">
      <c r="A606" s="99" t="s">
        <v>278</v>
      </c>
      <c r="B606" s="99"/>
      <c r="C606" s="99"/>
      <c r="D606" s="99"/>
      <c r="E606" s="190" t="s">
        <v>162</v>
      </c>
      <c r="F606" s="191"/>
      <c r="G606" s="23"/>
      <c r="H606" s="185">
        <f>H607</f>
        <v>1000</v>
      </c>
      <c r="I606" s="186"/>
    </row>
    <row r="607" spans="1:9" ht="124.5" customHeight="1">
      <c r="A607" s="99" t="s">
        <v>279</v>
      </c>
      <c r="B607" s="99"/>
      <c r="C607" s="99"/>
      <c r="D607" s="99"/>
      <c r="E607" s="107" t="s">
        <v>164</v>
      </c>
      <c r="F607" s="108"/>
      <c r="G607" s="23"/>
      <c r="H607" s="107">
        <f>H608</f>
        <v>1000</v>
      </c>
      <c r="I607" s="108"/>
    </row>
    <row r="608" spans="1:9" ht="52.5" customHeight="1">
      <c r="A608" s="99" t="s">
        <v>165</v>
      </c>
      <c r="B608" s="99"/>
      <c r="C608" s="99"/>
      <c r="D608" s="99"/>
      <c r="E608" s="107" t="s">
        <v>166</v>
      </c>
      <c r="F608" s="108"/>
      <c r="G608" s="23"/>
      <c r="H608" s="107">
        <f>H609</f>
        <v>1000</v>
      </c>
      <c r="I608" s="108"/>
    </row>
    <row r="609" spans="1:9" ht="15.75">
      <c r="A609" s="99" t="s">
        <v>167</v>
      </c>
      <c r="B609" s="99"/>
      <c r="C609" s="99"/>
      <c r="D609" s="99"/>
      <c r="E609" s="107" t="s">
        <v>168</v>
      </c>
      <c r="F609" s="108"/>
      <c r="G609" s="23"/>
      <c r="H609" s="107">
        <v>1000</v>
      </c>
      <c r="I609" s="108"/>
    </row>
    <row r="610" spans="1:9" ht="33" customHeight="1">
      <c r="A610" s="99" t="s">
        <v>125</v>
      </c>
      <c r="B610" s="99"/>
      <c r="C610" s="99"/>
      <c r="D610" s="99"/>
      <c r="E610" s="107" t="s">
        <v>168</v>
      </c>
      <c r="F610" s="108"/>
      <c r="G610" s="23">
        <v>200</v>
      </c>
      <c r="H610" s="107">
        <v>1000</v>
      </c>
      <c r="I610" s="108"/>
    </row>
    <row r="611" spans="1:9" ht="46.5" customHeight="1">
      <c r="A611" s="99" t="s">
        <v>117</v>
      </c>
      <c r="B611" s="99"/>
      <c r="C611" s="99"/>
      <c r="D611" s="99"/>
      <c r="E611" s="151" t="s">
        <v>118</v>
      </c>
      <c r="F611" s="153"/>
      <c r="G611" s="23"/>
      <c r="H611" s="185">
        <f>H612</f>
        <v>4000</v>
      </c>
      <c r="I611" s="186"/>
    </row>
    <row r="612" spans="1:9" ht="81" customHeight="1">
      <c r="A612" s="99" t="s">
        <v>119</v>
      </c>
      <c r="B612" s="99"/>
      <c r="C612" s="99"/>
      <c r="D612" s="99"/>
      <c r="E612" s="107" t="s">
        <v>120</v>
      </c>
      <c r="F612" s="108"/>
      <c r="G612" s="23"/>
      <c r="H612" s="107">
        <f>H613</f>
        <v>4000</v>
      </c>
      <c r="I612" s="108"/>
    </row>
    <row r="613" spans="1:9" ht="36" customHeight="1">
      <c r="A613" s="99" t="s">
        <v>121</v>
      </c>
      <c r="B613" s="99"/>
      <c r="C613" s="99"/>
      <c r="D613" s="99"/>
      <c r="E613" s="107" t="s">
        <v>122</v>
      </c>
      <c r="F613" s="108"/>
      <c r="G613" s="23"/>
      <c r="H613" s="107">
        <f>H614</f>
        <v>4000</v>
      </c>
      <c r="I613" s="108"/>
    </row>
    <row r="614" spans="1:9" ht="31.5" customHeight="1">
      <c r="A614" s="99" t="s">
        <v>123</v>
      </c>
      <c r="B614" s="99"/>
      <c r="C614" s="99"/>
      <c r="D614" s="99"/>
      <c r="E614" s="107" t="s">
        <v>124</v>
      </c>
      <c r="F614" s="108"/>
      <c r="G614" s="23"/>
      <c r="H614" s="107">
        <f>H615</f>
        <v>4000</v>
      </c>
      <c r="I614" s="108"/>
    </row>
    <row r="615" spans="1:9" ht="34.5" customHeight="1">
      <c r="A615" s="99" t="s">
        <v>125</v>
      </c>
      <c r="B615" s="99"/>
      <c r="C615" s="99"/>
      <c r="D615" s="99"/>
      <c r="E615" s="107" t="s">
        <v>124</v>
      </c>
      <c r="F615" s="108"/>
      <c r="G615" s="23">
        <v>200</v>
      </c>
      <c r="H615" s="107">
        <v>4000</v>
      </c>
      <c r="I615" s="108"/>
    </row>
    <row r="616" spans="1:9" ht="93" customHeight="1">
      <c r="A616" s="99" t="s">
        <v>151</v>
      </c>
      <c r="B616" s="99"/>
      <c r="C616" s="99"/>
      <c r="D616" s="99"/>
      <c r="E616" s="151" t="s">
        <v>152</v>
      </c>
      <c r="F616" s="153"/>
      <c r="G616" s="23"/>
      <c r="H616" s="185">
        <f>H617</f>
        <v>3000</v>
      </c>
      <c r="I616" s="186"/>
    </row>
    <row r="617" spans="1:9" ht="93.75" customHeight="1">
      <c r="A617" s="99" t="s">
        <v>280</v>
      </c>
      <c r="B617" s="99"/>
      <c r="C617" s="99"/>
      <c r="D617" s="99"/>
      <c r="E617" s="107" t="s">
        <v>154</v>
      </c>
      <c r="F617" s="108"/>
      <c r="G617" s="23"/>
      <c r="H617" s="107">
        <f>H618</f>
        <v>3000</v>
      </c>
      <c r="I617" s="108"/>
    </row>
    <row r="618" spans="1:9" ht="45" customHeight="1">
      <c r="A618" s="99" t="s">
        <v>155</v>
      </c>
      <c r="B618" s="99"/>
      <c r="C618" s="99"/>
      <c r="D618" s="99"/>
      <c r="E618" s="107" t="s">
        <v>156</v>
      </c>
      <c r="F618" s="108"/>
      <c r="G618" s="23"/>
      <c r="H618" s="107">
        <f>H619</f>
        <v>3000</v>
      </c>
      <c r="I618" s="108"/>
    </row>
    <row r="619" spans="1:9" ht="40.5" customHeight="1">
      <c r="A619" s="99" t="s">
        <v>157</v>
      </c>
      <c r="B619" s="99"/>
      <c r="C619" s="99"/>
      <c r="D619" s="99"/>
      <c r="E619" s="107" t="s">
        <v>158</v>
      </c>
      <c r="F619" s="108"/>
      <c r="G619" s="23"/>
      <c r="H619" s="107">
        <f>H620</f>
        <v>3000</v>
      </c>
      <c r="I619" s="108"/>
    </row>
    <row r="620" spans="1:9" ht="31.5" customHeight="1">
      <c r="A620" s="99" t="s">
        <v>125</v>
      </c>
      <c r="B620" s="99"/>
      <c r="C620" s="99"/>
      <c r="D620" s="99"/>
      <c r="E620" s="107" t="s">
        <v>158</v>
      </c>
      <c r="F620" s="108"/>
      <c r="G620" s="23">
        <v>200</v>
      </c>
      <c r="H620" s="107">
        <v>3000</v>
      </c>
      <c r="I620" s="108"/>
    </row>
    <row r="621" spans="1:9" ht="31.5" customHeight="1">
      <c r="A621" s="99" t="s">
        <v>91</v>
      </c>
      <c r="B621" s="99"/>
      <c r="C621" s="99"/>
      <c r="D621" s="99"/>
      <c r="E621" s="151" t="s">
        <v>92</v>
      </c>
      <c r="F621" s="153"/>
      <c r="G621" s="23"/>
      <c r="H621" s="185">
        <f>H622</f>
        <v>472579</v>
      </c>
      <c r="I621" s="186"/>
    </row>
    <row r="622" spans="1:9" ht="37.5" customHeight="1">
      <c r="A622" s="97" t="s">
        <v>95</v>
      </c>
      <c r="B622" s="97"/>
      <c r="C622" s="97"/>
      <c r="D622" s="97"/>
      <c r="E622" s="107" t="s">
        <v>187</v>
      </c>
      <c r="F622" s="108"/>
      <c r="G622" s="71"/>
      <c r="H622" s="107">
        <f>H623</f>
        <v>472579</v>
      </c>
      <c r="I622" s="108"/>
    </row>
    <row r="623" spans="1:9" ht="75.75" customHeight="1">
      <c r="A623" s="97" t="s">
        <v>103</v>
      </c>
      <c r="B623" s="97"/>
      <c r="C623" s="97"/>
      <c r="D623" s="97"/>
      <c r="E623" s="107" t="s">
        <v>187</v>
      </c>
      <c r="F623" s="108"/>
      <c r="G623" s="23">
        <v>100</v>
      </c>
      <c r="H623" s="107">
        <v>472579</v>
      </c>
      <c r="I623" s="108"/>
    </row>
    <row r="624" spans="1:9" ht="25.5" customHeight="1">
      <c r="A624" s="97" t="s">
        <v>98</v>
      </c>
      <c r="B624" s="97"/>
      <c r="C624" s="97"/>
      <c r="D624" s="97"/>
      <c r="E624" s="169" t="s">
        <v>99</v>
      </c>
      <c r="F624" s="170"/>
      <c r="G624" s="45"/>
      <c r="H624" s="194">
        <f>H625+H627</f>
        <v>601696.7</v>
      </c>
      <c r="I624" s="195"/>
    </row>
    <row r="625" spans="1:9" ht="37.5" customHeight="1">
      <c r="A625" s="100" t="s">
        <v>184</v>
      </c>
      <c r="B625" s="100"/>
      <c r="C625" s="100"/>
      <c r="D625" s="100"/>
      <c r="E625" s="109" t="s">
        <v>185</v>
      </c>
      <c r="F625" s="109"/>
      <c r="G625" s="23"/>
      <c r="H625" s="196">
        <f>H626</f>
        <v>12702</v>
      </c>
      <c r="I625" s="196"/>
    </row>
    <row r="626" spans="1:9" ht="78" customHeight="1">
      <c r="A626" s="100" t="s">
        <v>186</v>
      </c>
      <c r="B626" s="100"/>
      <c r="C626" s="100"/>
      <c r="D626" s="100"/>
      <c r="E626" s="109" t="s">
        <v>185</v>
      </c>
      <c r="F626" s="109"/>
      <c r="G626" s="23">
        <v>100</v>
      </c>
      <c r="H626" s="109">
        <v>12702</v>
      </c>
      <c r="I626" s="109"/>
    </row>
    <row r="627" spans="1:9" ht="37.5" customHeight="1">
      <c r="A627" s="97" t="s">
        <v>100</v>
      </c>
      <c r="B627" s="97"/>
      <c r="C627" s="97"/>
      <c r="D627" s="97"/>
      <c r="E627" s="161" t="s">
        <v>188</v>
      </c>
      <c r="F627" s="162"/>
      <c r="G627" s="72"/>
      <c r="H627" s="161">
        <f>H628+H629</f>
        <v>588994.7</v>
      </c>
      <c r="I627" s="162"/>
    </row>
    <row r="628" spans="1:9" ht="70.5" customHeight="1">
      <c r="A628" s="97" t="s">
        <v>103</v>
      </c>
      <c r="B628" s="97"/>
      <c r="C628" s="97"/>
      <c r="D628" s="97"/>
      <c r="E628" s="107" t="s">
        <v>188</v>
      </c>
      <c r="F628" s="108"/>
      <c r="G628" s="23">
        <v>100</v>
      </c>
      <c r="H628" s="107">
        <v>533627</v>
      </c>
      <c r="I628" s="108"/>
    </row>
    <row r="629" spans="1:9" ht="40.5" customHeight="1">
      <c r="A629" s="97" t="s">
        <v>125</v>
      </c>
      <c r="B629" s="97"/>
      <c r="C629" s="97"/>
      <c r="D629" s="97"/>
      <c r="E629" s="107" t="s">
        <v>188</v>
      </c>
      <c r="F629" s="108"/>
      <c r="G629" s="23">
        <v>200</v>
      </c>
      <c r="H629" s="107">
        <v>55367.7</v>
      </c>
      <c r="I629" s="108"/>
    </row>
    <row r="630" spans="1:9" ht="38.25" customHeight="1">
      <c r="A630" s="97" t="s">
        <v>281</v>
      </c>
      <c r="B630" s="97"/>
      <c r="C630" s="97"/>
      <c r="D630" s="97"/>
      <c r="E630" s="151" t="s">
        <v>107</v>
      </c>
      <c r="F630" s="153"/>
      <c r="G630" s="23"/>
      <c r="H630" s="185">
        <f>H631</f>
        <v>3409</v>
      </c>
      <c r="I630" s="186"/>
    </row>
    <row r="631" spans="1:9" ht="51.75" customHeight="1">
      <c r="A631" s="98" t="s">
        <v>108</v>
      </c>
      <c r="B631" s="98"/>
      <c r="C631" s="98"/>
      <c r="D631" s="98"/>
      <c r="E631" s="107" t="s">
        <v>109</v>
      </c>
      <c r="F631" s="108"/>
      <c r="G631" s="23"/>
      <c r="H631" s="107">
        <f>H632+H634</f>
        <v>3409</v>
      </c>
      <c r="I631" s="108"/>
    </row>
    <row r="632" spans="1:9" ht="35.25" customHeight="1">
      <c r="A632" s="98" t="s">
        <v>110</v>
      </c>
      <c r="B632" s="98"/>
      <c r="C632" s="98"/>
      <c r="D632" s="98"/>
      <c r="E632" s="107" t="s">
        <v>111</v>
      </c>
      <c r="F632" s="108"/>
      <c r="G632" s="23"/>
      <c r="H632" s="107">
        <f>H633</f>
        <v>3000</v>
      </c>
      <c r="I632" s="108"/>
    </row>
    <row r="633" spans="1:9" ht="15.75">
      <c r="A633" s="98" t="s">
        <v>112</v>
      </c>
      <c r="B633" s="98"/>
      <c r="C633" s="98"/>
      <c r="D633" s="98"/>
      <c r="E633" s="107" t="s">
        <v>111</v>
      </c>
      <c r="F633" s="108"/>
      <c r="G633" s="23">
        <v>500</v>
      </c>
      <c r="H633" s="107">
        <v>3000</v>
      </c>
      <c r="I633" s="108"/>
    </row>
    <row r="634" spans="1:9" ht="37.5" customHeight="1">
      <c r="A634" s="98" t="s">
        <v>113</v>
      </c>
      <c r="B634" s="98"/>
      <c r="C634" s="98"/>
      <c r="D634" s="98"/>
      <c r="E634" s="107" t="s">
        <v>114</v>
      </c>
      <c r="F634" s="108"/>
      <c r="G634" s="57"/>
      <c r="H634" s="107">
        <f>H635</f>
        <v>409</v>
      </c>
      <c r="I634" s="108"/>
    </row>
    <row r="635" spans="1:9" ht="15.75">
      <c r="A635" s="97" t="s">
        <v>115</v>
      </c>
      <c r="B635" s="97"/>
      <c r="C635" s="97"/>
      <c r="D635" s="97"/>
      <c r="E635" s="107" t="s">
        <v>114</v>
      </c>
      <c r="F635" s="108"/>
      <c r="G635" s="23">
        <v>500</v>
      </c>
      <c r="H635" s="107">
        <v>409</v>
      </c>
      <c r="I635" s="108"/>
    </row>
    <row r="636" spans="1:9" ht="31.5" customHeight="1">
      <c r="A636" s="97" t="s">
        <v>126</v>
      </c>
      <c r="B636" s="97"/>
      <c r="C636" s="97"/>
      <c r="D636" s="97"/>
      <c r="E636" s="151" t="s">
        <v>127</v>
      </c>
      <c r="F636" s="153"/>
      <c r="G636" s="57"/>
      <c r="H636" s="185">
        <f>H637</f>
        <v>21531</v>
      </c>
      <c r="I636" s="186"/>
    </row>
    <row r="637" spans="1:9" ht="31.5" customHeight="1">
      <c r="A637" s="97" t="s">
        <v>126</v>
      </c>
      <c r="B637" s="97"/>
      <c r="C637" s="97"/>
      <c r="D637" s="97"/>
      <c r="E637" s="107" t="s">
        <v>129</v>
      </c>
      <c r="F637" s="108"/>
      <c r="G637" s="57"/>
      <c r="H637" s="107">
        <f>H638</f>
        <v>21531</v>
      </c>
      <c r="I637" s="108"/>
    </row>
    <row r="638" spans="1:9" ht="35.25" customHeight="1">
      <c r="A638" s="97" t="s">
        <v>130</v>
      </c>
      <c r="B638" s="97"/>
      <c r="C638" s="97"/>
      <c r="D638" s="97"/>
      <c r="E638" s="107" t="s">
        <v>131</v>
      </c>
      <c r="F638" s="108"/>
      <c r="G638" s="57"/>
      <c r="H638" s="107">
        <f>H639</f>
        <v>21531</v>
      </c>
      <c r="I638" s="108"/>
    </row>
    <row r="639" spans="1:9" ht="15.75">
      <c r="A639" s="97" t="s">
        <v>132</v>
      </c>
      <c r="B639" s="97"/>
      <c r="C639" s="97"/>
      <c r="D639" s="97"/>
      <c r="E639" s="107" t="s">
        <v>131</v>
      </c>
      <c r="F639" s="108"/>
      <c r="G639" s="23">
        <v>800</v>
      </c>
      <c r="H639" s="107">
        <v>21531</v>
      </c>
      <c r="I639" s="108"/>
    </row>
    <row r="640" spans="1:9" ht="31.5" customHeight="1">
      <c r="A640" s="97" t="s">
        <v>126</v>
      </c>
      <c r="B640" s="97"/>
      <c r="C640" s="97"/>
      <c r="D640" s="97"/>
      <c r="E640" s="151" t="s">
        <v>133</v>
      </c>
      <c r="F640" s="153"/>
      <c r="G640" s="23"/>
      <c r="H640" s="185">
        <f>H641</f>
        <v>156565</v>
      </c>
      <c r="I640" s="186"/>
    </row>
    <row r="641" spans="1:9" ht="31.5" customHeight="1">
      <c r="A641" s="97" t="s">
        <v>128</v>
      </c>
      <c r="B641" s="97"/>
      <c r="C641" s="97"/>
      <c r="D641" s="97"/>
      <c r="E641" s="107" t="s">
        <v>142</v>
      </c>
      <c r="F641" s="108"/>
      <c r="G641" s="23"/>
      <c r="H641" s="107">
        <f>H642+H644+H646</f>
        <v>156565</v>
      </c>
      <c r="I641" s="108"/>
    </row>
    <row r="642" spans="1:9" ht="46.5" customHeight="1">
      <c r="A642" s="100" t="s">
        <v>286</v>
      </c>
      <c r="B642" s="100"/>
      <c r="C642" s="100"/>
      <c r="D642" s="100"/>
      <c r="E642" s="122" t="s">
        <v>193</v>
      </c>
      <c r="F642" s="122"/>
      <c r="G642" s="23"/>
      <c r="H642" s="109">
        <f>H643</f>
        <v>53211</v>
      </c>
      <c r="I642" s="109"/>
    </row>
    <row r="643" spans="1:9" ht="33.75" customHeight="1">
      <c r="A643" s="100" t="s">
        <v>125</v>
      </c>
      <c r="B643" s="100"/>
      <c r="C643" s="100"/>
      <c r="D643" s="100"/>
      <c r="E643" s="122" t="s">
        <v>193</v>
      </c>
      <c r="F643" s="122"/>
      <c r="G643" s="23">
        <v>200</v>
      </c>
      <c r="H643" s="109">
        <v>53211</v>
      </c>
      <c r="I643" s="109"/>
    </row>
    <row r="644" spans="1:9" ht="32.25" customHeight="1">
      <c r="A644" s="97" t="s">
        <v>143</v>
      </c>
      <c r="B644" s="97"/>
      <c r="C644" s="97"/>
      <c r="D644" s="97"/>
      <c r="E644" s="107" t="s">
        <v>144</v>
      </c>
      <c r="F644" s="108"/>
      <c r="G644" s="23"/>
      <c r="H644" s="151">
        <f>H645</f>
        <v>22600</v>
      </c>
      <c r="I644" s="153"/>
    </row>
    <row r="645" spans="1:9" ht="36" customHeight="1">
      <c r="A645" s="97" t="s">
        <v>125</v>
      </c>
      <c r="B645" s="97"/>
      <c r="C645" s="97"/>
      <c r="D645" s="97"/>
      <c r="E645" s="107" t="s">
        <v>144</v>
      </c>
      <c r="F645" s="108"/>
      <c r="G645" s="23">
        <v>200</v>
      </c>
      <c r="H645" s="107">
        <v>22600</v>
      </c>
      <c r="I645" s="108"/>
    </row>
    <row r="646" spans="1:9" ht="38.25" customHeight="1">
      <c r="A646" s="97" t="s">
        <v>147</v>
      </c>
      <c r="B646" s="97"/>
      <c r="C646" s="97"/>
      <c r="D646" s="97"/>
      <c r="E646" s="107" t="s">
        <v>148</v>
      </c>
      <c r="F646" s="108"/>
      <c r="G646" s="23"/>
      <c r="H646" s="151">
        <f>H647</f>
        <v>80754</v>
      </c>
      <c r="I646" s="153"/>
    </row>
    <row r="647" spans="1:9" ht="63" customHeight="1">
      <c r="A647" s="97" t="s">
        <v>103</v>
      </c>
      <c r="B647" s="97"/>
      <c r="C647" s="97"/>
      <c r="D647" s="97"/>
      <c r="E647" s="107" t="s">
        <v>148</v>
      </c>
      <c r="F647" s="108"/>
      <c r="G647" s="23">
        <v>100</v>
      </c>
      <c r="H647" s="107">
        <v>80754</v>
      </c>
      <c r="I647" s="108"/>
    </row>
    <row r="649" spans="5:9" ht="121.5" customHeight="1">
      <c r="E649" s="184" t="s">
        <v>296</v>
      </c>
      <c r="F649" s="184"/>
      <c r="G649" s="184"/>
      <c r="H649" s="184"/>
      <c r="I649" s="184"/>
    </row>
    <row r="650" spans="2:9" ht="91.5" customHeight="1">
      <c r="B650" s="101" t="s">
        <v>298</v>
      </c>
      <c r="C650" s="101"/>
      <c r="D650" s="101"/>
      <c r="E650" s="101"/>
      <c r="F650" s="101"/>
      <c r="G650" s="101"/>
      <c r="H650" s="101"/>
      <c r="I650" s="101"/>
    </row>
    <row r="651" spans="2:9" ht="16.5" customHeight="1">
      <c r="B651" s="91"/>
      <c r="C651" s="91"/>
      <c r="D651" s="91"/>
      <c r="E651" s="91"/>
      <c r="F651" s="91"/>
      <c r="G651" s="91"/>
      <c r="H651" s="91"/>
      <c r="I651" s="91"/>
    </row>
    <row r="652" spans="1:9" ht="15.75">
      <c r="A652" s="102" t="s">
        <v>275</v>
      </c>
      <c r="B652" s="102"/>
      <c r="C652" s="102"/>
      <c r="D652" s="102"/>
      <c r="E652" s="201" t="s">
        <v>140</v>
      </c>
      <c r="F652" s="202"/>
      <c r="G652" s="205" t="s">
        <v>141</v>
      </c>
      <c r="H652" s="102" t="s">
        <v>284</v>
      </c>
      <c r="I652" s="102"/>
    </row>
    <row r="653" spans="1:9" ht="15.75">
      <c r="A653" s="102"/>
      <c r="B653" s="102"/>
      <c r="C653" s="102"/>
      <c r="D653" s="102"/>
      <c r="E653" s="203"/>
      <c r="F653" s="204"/>
      <c r="G653" s="206"/>
      <c r="H653" s="52" t="s">
        <v>197</v>
      </c>
      <c r="I653" s="52" t="s">
        <v>198</v>
      </c>
    </row>
    <row r="654" spans="1:9" ht="15.75">
      <c r="A654" s="103" t="s">
        <v>276</v>
      </c>
      <c r="B654" s="103"/>
      <c r="C654" s="103"/>
      <c r="D654" s="103"/>
      <c r="E654" s="188"/>
      <c r="F654" s="189"/>
      <c r="G654" s="1"/>
      <c r="H654" s="34">
        <f>H655+H663+H668+H673+H678+H681+H685+H691+H695</f>
        <v>1455410</v>
      </c>
      <c r="I654" s="34">
        <f>I655+I663+I668+I673+I678+I681+I685+I691+I695</f>
        <v>1464918</v>
      </c>
    </row>
    <row r="655" spans="1:9" ht="66.75" customHeight="1">
      <c r="A655" s="99" t="s">
        <v>172</v>
      </c>
      <c r="B655" s="99"/>
      <c r="C655" s="99"/>
      <c r="D655" s="99"/>
      <c r="E655" s="107" t="s">
        <v>173</v>
      </c>
      <c r="F655" s="108"/>
      <c r="G655" s="23"/>
      <c r="H655" s="73">
        <f>H656</f>
        <v>533173</v>
      </c>
      <c r="I655" s="73">
        <f>I656</f>
        <v>540737</v>
      </c>
    </row>
    <row r="656" spans="1:9" ht="66" customHeight="1">
      <c r="A656" s="99" t="s">
        <v>277</v>
      </c>
      <c r="B656" s="99"/>
      <c r="C656" s="99"/>
      <c r="D656" s="99"/>
      <c r="E656" s="107" t="s">
        <v>282</v>
      </c>
      <c r="F656" s="108"/>
      <c r="G656" s="23"/>
      <c r="H656" s="38">
        <f>H657</f>
        <v>533173</v>
      </c>
      <c r="I656" s="38">
        <f>I657</f>
        <v>540737</v>
      </c>
    </row>
    <row r="657" spans="1:9" ht="65.25" customHeight="1">
      <c r="A657" s="99" t="s">
        <v>176</v>
      </c>
      <c r="B657" s="99"/>
      <c r="C657" s="99"/>
      <c r="D657" s="99"/>
      <c r="E657" s="107" t="s">
        <v>177</v>
      </c>
      <c r="F657" s="108"/>
      <c r="G657" s="23"/>
      <c r="H657" s="38">
        <f>H658+H660</f>
        <v>533173</v>
      </c>
      <c r="I657" s="38">
        <f>I658+I660</f>
        <v>540737</v>
      </c>
    </row>
    <row r="658" spans="1:9" ht="41.25" customHeight="1">
      <c r="A658" s="100" t="s">
        <v>178</v>
      </c>
      <c r="B658" s="100"/>
      <c r="C658" s="100"/>
      <c r="D658" s="100"/>
      <c r="E658" s="107" t="s">
        <v>283</v>
      </c>
      <c r="F658" s="108"/>
      <c r="G658" s="23"/>
      <c r="H658" s="38">
        <f>H659</f>
        <v>468852</v>
      </c>
      <c r="I658" s="38">
        <f>I659</f>
        <v>476416</v>
      </c>
    </row>
    <row r="659" spans="1:9" ht="65.25" customHeight="1">
      <c r="A659" s="99" t="s">
        <v>103</v>
      </c>
      <c r="B659" s="99"/>
      <c r="C659" s="99"/>
      <c r="D659" s="99"/>
      <c r="E659" s="107" t="s">
        <v>283</v>
      </c>
      <c r="F659" s="108"/>
      <c r="G659" s="23">
        <v>100</v>
      </c>
      <c r="H659" s="38">
        <v>468852</v>
      </c>
      <c r="I659" s="38">
        <v>476416</v>
      </c>
    </row>
    <row r="660" spans="1:9" ht="42" customHeight="1">
      <c r="A660" s="99" t="s">
        <v>181</v>
      </c>
      <c r="B660" s="99"/>
      <c r="C660" s="99"/>
      <c r="D660" s="99"/>
      <c r="E660" s="107" t="s">
        <v>182</v>
      </c>
      <c r="F660" s="108"/>
      <c r="G660" s="57"/>
      <c r="H660" s="38">
        <f>H661+H662</f>
        <v>64321</v>
      </c>
      <c r="I660" s="38">
        <f>I661+I662</f>
        <v>64321</v>
      </c>
    </row>
    <row r="661" spans="1:9" ht="38.25" customHeight="1">
      <c r="A661" s="99" t="s">
        <v>125</v>
      </c>
      <c r="B661" s="99"/>
      <c r="C661" s="99"/>
      <c r="D661" s="99"/>
      <c r="E661" s="107" t="s">
        <v>182</v>
      </c>
      <c r="F661" s="108"/>
      <c r="G661" s="23">
        <v>200</v>
      </c>
      <c r="H661" s="38">
        <v>50700</v>
      </c>
      <c r="I661" s="38">
        <v>50700</v>
      </c>
    </row>
    <row r="662" spans="1:9" ht="25.5" customHeight="1">
      <c r="A662" s="99" t="s">
        <v>132</v>
      </c>
      <c r="B662" s="99"/>
      <c r="C662" s="99"/>
      <c r="D662" s="99"/>
      <c r="E662" s="107" t="s">
        <v>182</v>
      </c>
      <c r="F662" s="108"/>
      <c r="G662" s="23">
        <v>800</v>
      </c>
      <c r="H662" s="38">
        <v>13621</v>
      </c>
      <c r="I662" s="38">
        <v>13621</v>
      </c>
    </row>
    <row r="663" spans="1:9" ht="80.25" customHeight="1">
      <c r="A663" s="99" t="s">
        <v>278</v>
      </c>
      <c r="B663" s="99"/>
      <c r="C663" s="99"/>
      <c r="D663" s="99"/>
      <c r="E663" s="190" t="s">
        <v>162</v>
      </c>
      <c r="F663" s="191"/>
      <c r="G663" s="23"/>
      <c r="H663" s="73">
        <f aca="true" t="shared" si="10" ref="H663:I665">H664</f>
        <v>1000</v>
      </c>
      <c r="I663" s="73">
        <f t="shared" si="10"/>
        <v>1000</v>
      </c>
    </row>
    <row r="664" spans="1:9" ht="112.5" customHeight="1">
      <c r="A664" s="99" t="s">
        <v>279</v>
      </c>
      <c r="B664" s="99"/>
      <c r="C664" s="99"/>
      <c r="D664" s="99"/>
      <c r="E664" s="107" t="s">
        <v>164</v>
      </c>
      <c r="F664" s="108"/>
      <c r="G664" s="23"/>
      <c r="H664" s="38">
        <f t="shared" si="10"/>
        <v>1000</v>
      </c>
      <c r="I664" s="38">
        <f t="shared" si="10"/>
        <v>1000</v>
      </c>
    </row>
    <row r="665" spans="1:9" ht="48.75" customHeight="1">
      <c r="A665" s="99" t="s">
        <v>165</v>
      </c>
      <c r="B665" s="99"/>
      <c r="C665" s="99"/>
      <c r="D665" s="99"/>
      <c r="E665" s="107" t="s">
        <v>166</v>
      </c>
      <c r="F665" s="108"/>
      <c r="G665" s="23"/>
      <c r="H665" s="38">
        <f t="shared" si="10"/>
        <v>1000</v>
      </c>
      <c r="I665" s="38">
        <f t="shared" si="10"/>
        <v>1000</v>
      </c>
    </row>
    <row r="666" spans="1:9" ht="21.75" customHeight="1">
      <c r="A666" s="99" t="s">
        <v>167</v>
      </c>
      <c r="B666" s="99"/>
      <c r="C666" s="99"/>
      <c r="D666" s="99"/>
      <c r="E666" s="107" t="s">
        <v>168</v>
      </c>
      <c r="F666" s="108"/>
      <c r="G666" s="23"/>
      <c r="H666" s="38">
        <v>1000</v>
      </c>
      <c r="I666" s="38">
        <v>1000</v>
      </c>
    </row>
    <row r="667" spans="1:9" ht="31.5" customHeight="1">
      <c r="A667" s="99" t="s">
        <v>125</v>
      </c>
      <c r="B667" s="99"/>
      <c r="C667" s="99"/>
      <c r="D667" s="99"/>
      <c r="E667" s="107" t="s">
        <v>168</v>
      </c>
      <c r="F667" s="108"/>
      <c r="G667" s="23">
        <v>200</v>
      </c>
      <c r="H667" s="38">
        <v>1000</v>
      </c>
      <c r="I667" s="38">
        <v>1000</v>
      </c>
    </row>
    <row r="668" spans="1:9" ht="57" customHeight="1">
      <c r="A668" s="99" t="s">
        <v>117</v>
      </c>
      <c r="B668" s="99"/>
      <c r="C668" s="99"/>
      <c r="D668" s="99"/>
      <c r="E668" s="151" t="s">
        <v>118</v>
      </c>
      <c r="F668" s="153"/>
      <c r="G668" s="23"/>
      <c r="H668" s="73">
        <f aca="true" t="shared" si="11" ref="H668:I671">H669</f>
        <v>4000</v>
      </c>
      <c r="I668" s="73">
        <f t="shared" si="11"/>
        <v>4000</v>
      </c>
    </row>
    <row r="669" spans="1:9" ht="75.75" customHeight="1">
      <c r="A669" s="99" t="s">
        <v>119</v>
      </c>
      <c r="B669" s="99"/>
      <c r="C669" s="99"/>
      <c r="D669" s="99"/>
      <c r="E669" s="107" t="s">
        <v>120</v>
      </c>
      <c r="F669" s="108"/>
      <c r="G669" s="23"/>
      <c r="H669" s="38">
        <f t="shared" si="11"/>
        <v>4000</v>
      </c>
      <c r="I669" s="38">
        <f t="shared" si="11"/>
        <v>4000</v>
      </c>
    </row>
    <row r="670" spans="1:9" ht="34.5" customHeight="1">
      <c r="A670" s="99" t="s">
        <v>121</v>
      </c>
      <c r="B670" s="99"/>
      <c r="C670" s="99"/>
      <c r="D670" s="99"/>
      <c r="E670" s="107" t="s">
        <v>122</v>
      </c>
      <c r="F670" s="108"/>
      <c r="G670" s="23"/>
      <c r="H670" s="38">
        <f t="shared" si="11"/>
        <v>4000</v>
      </c>
      <c r="I670" s="38">
        <f t="shared" si="11"/>
        <v>4000</v>
      </c>
    </row>
    <row r="671" spans="1:9" ht="29.25" customHeight="1">
      <c r="A671" s="99" t="s">
        <v>123</v>
      </c>
      <c r="B671" s="99"/>
      <c r="C671" s="99"/>
      <c r="D671" s="99"/>
      <c r="E671" s="107" t="s">
        <v>124</v>
      </c>
      <c r="F671" s="108"/>
      <c r="G671" s="23"/>
      <c r="H671" s="38">
        <f t="shared" si="11"/>
        <v>4000</v>
      </c>
      <c r="I671" s="38">
        <f t="shared" si="11"/>
        <v>4000</v>
      </c>
    </row>
    <row r="672" spans="1:9" ht="31.5" customHeight="1">
      <c r="A672" s="99" t="s">
        <v>125</v>
      </c>
      <c r="B672" s="99"/>
      <c r="C672" s="99"/>
      <c r="D672" s="99"/>
      <c r="E672" s="107" t="s">
        <v>124</v>
      </c>
      <c r="F672" s="108"/>
      <c r="G672" s="23">
        <v>200</v>
      </c>
      <c r="H672" s="38">
        <v>4000</v>
      </c>
      <c r="I672" s="38">
        <v>4000</v>
      </c>
    </row>
    <row r="673" spans="1:9" ht="80.25" customHeight="1">
      <c r="A673" s="99" t="s">
        <v>151</v>
      </c>
      <c r="B673" s="99"/>
      <c r="C673" s="99"/>
      <c r="D673" s="99"/>
      <c r="E673" s="151" t="s">
        <v>152</v>
      </c>
      <c r="F673" s="153"/>
      <c r="G673" s="23"/>
      <c r="H673" s="73">
        <f aca="true" t="shared" si="12" ref="H673:I676">H674</f>
        <v>1000</v>
      </c>
      <c r="I673" s="73">
        <f t="shared" si="12"/>
        <v>1000</v>
      </c>
    </row>
    <row r="674" spans="1:9" ht="93" customHeight="1">
      <c r="A674" s="99" t="s">
        <v>280</v>
      </c>
      <c r="B674" s="99"/>
      <c r="C674" s="99"/>
      <c r="D674" s="99"/>
      <c r="E674" s="107" t="s">
        <v>154</v>
      </c>
      <c r="F674" s="108"/>
      <c r="G674" s="23"/>
      <c r="H674" s="38">
        <f t="shared" si="12"/>
        <v>1000</v>
      </c>
      <c r="I674" s="38">
        <f t="shared" si="12"/>
        <v>1000</v>
      </c>
    </row>
    <row r="675" spans="1:9" ht="43.5" customHeight="1">
      <c r="A675" s="99" t="s">
        <v>155</v>
      </c>
      <c r="B675" s="99"/>
      <c r="C675" s="99"/>
      <c r="D675" s="99"/>
      <c r="E675" s="107" t="s">
        <v>156</v>
      </c>
      <c r="F675" s="108"/>
      <c r="G675" s="23"/>
      <c r="H675" s="38">
        <f t="shared" si="12"/>
        <v>1000</v>
      </c>
      <c r="I675" s="38">
        <f t="shared" si="12"/>
        <v>1000</v>
      </c>
    </row>
    <row r="676" spans="1:9" ht="36" customHeight="1">
      <c r="A676" s="99" t="s">
        <v>157</v>
      </c>
      <c r="B676" s="99"/>
      <c r="C676" s="99"/>
      <c r="D676" s="99"/>
      <c r="E676" s="107" t="s">
        <v>158</v>
      </c>
      <c r="F676" s="108"/>
      <c r="G676" s="23"/>
      <c r="H676" s="38">
        <f t="shared" si="12"/>
        <v>1000</v>
      </c>
      <c r="I676" s="38">
        <f t="shared" si="12"/>
        <v>1000</v>
      </c>
    </row>
    <row r="677" spans="1:9" ht="36" customHeight="1">
      <c r="A677" s="99" t="s">
        <v>125</v>
      </c>
      <c r="B677" s="99"/>
      <c r="C677" s="99"/>
      <c r="D677" s="99"/>
      <c r="E677" s="107" t="s">
        <v>158</v>
      </c>
      <c r="F677" s="108"/>
      <c r="G677" s="23">
        <v>200</v>
      </c>
      <c r="H677" s="38">
        <v>1000</v>
      </c>
      <c r="I677" s="38">
        <v>1000</v>
      </c>
    </row>
    <row r="678" spans="1:9" ht="37.5" customHeight="1">
      <c r="A678" s="99" t="s">
        <v>91</v>
      </c>
      <c r="B678" s="99"/>
      <c r="C678" s="99"/>
      <c r="D678" s="99"/>
      <c r="E678" s="151" t="s">
        <v>92</v>
      </c>
      <c r="F678" s="153"/>
      <c r="G678" s="23"/>
      <c r="H678" s="73">
        <f>H679</f>
        <v>354459</v>
      </c>
      <c r="I678" s="73">
        <f>I679</f>
        <v>354459</v>
      </c>
    </row>
    <row r="679" spans="1:9" ht="39" customHeight="1">
      <c r="A679" s="97" t="s">
        <v>95</v>
      </c>
      <c r="B679" s="97"/>
      <c r="C679" s="97"/>
      <c r="D679" s="97"/>
      <c r="E679" s="107" t="s">
        <v>187</v>
      </c>
      <c r="F679" s="108"/>
      <c r="G679" s="71"/>
      <c r="H679" s="38">
        <f>H680</f>
        <v>354459</v>
      </c>
      <c r="I679" s="38">
        <f>I680</f>
        <v>354459</v>
      </c>
    </row>
    <row r="680" spans="1:9" ht="66.75" customHeight="1">
      <c r="A680" s="97" t="s">
        <v>103</v>
      </c>
      <c r="B680" s="97"/>
      <c r="C680" s="97"/>
      <c r="D680" s="97"/>
      <c r="E680" s="107" t="s">
        <v>187</v>
      </c>
      <c r="F680" s="108"/>
      <c r="G680" s="23">
        <v>100</v>
      </c>
      <c r="H680" s="38">
        <v>354459</v>
      </c>
      <c r="I680" s="38">
        <v>354459</v>
      </c>
    </row>
    <row r="681" spans="1:9" ht="30.75" customHeight="1">
      <c r="A681" s="97" t="s">
        <v>98</v>
      </c>
      <c r="B681" s="97"/>
      <c r="C681" s="97"/>
      <c r="D681" s="97"/>
      <c r="E681" s="118" t="s">
        <v>99</v>
      </c>
      <c r="F681" s="118"/>
      <c r="G681" s="23"/>
      <c r="H681" s="73">
        <f>+H682</f>
        <v>449573</v>
      </c>
      <c r="I681" s="73">
        <f>+I682</f>
        <v>449573</v>
      </c>
    </row>
    <row r="682" spans="1:9" ht="39" customHeight="1">
      <c r="A682" s="97" t="s">
        <v>100</v>
      </c>
      <c r="B682" s="97"/>
      <c r="C682" s="97"/>
      <c r="D682" s="97"/>
      <c r="E682" s="161" t="s">
        <v>188</v>
      </c>
      <c r="F682" s="162"/>
      <c r="G682" s="72"/>
      <c r="H682" s="74">
        <f>H683+H684</f>
        <v>449573</v>
      </c>
      <c r="I682" s="74">
        <f>I683+I684</f>
        <v>449573</v>
      </c>
    </row>
    <row r="683" spans="1:9" ht="63.75" customHeight="1">
      <c r="A683" s="97" t="s">
        <v>103</v>
      </c>
      <c r="B683" s="97"/>
      <c r="C683" s="97"/>
      <c r="D683" s="97"/>
      <c r="E683" s="107" t="s">
        <v>188</v>
      </c>
      <c r="F683" s="108"/>
      <c r="G683" s="23">
        <v>100</v>
      </c>
      <c r="H683" s="38">
        <v>394206</v>
      </c>
      <c r="I683" s="38">
        <v>394206</v>
      </c>
    </row>
    <row r="684" spans="1:9" ht="37.5" customHeight="1">
      <c r="A684" s="97" t="s">
        <v>125</v>
      </c>
      <c r="B684" s="97"/>
      <c r="C684" s="97"/>
      <c r="D684" s="97"/>
      <c r="E684" s="107" t="s">
        <v>188</v>
      </c>
      <c r="F684" s="108"/>
      <c r="G684" s="23">
        <v>200</v>
      </c>
      <c r="H684" s="38">
        <v>55367</v>
      </c>
      <c r="I684" s="38">
        <v>55367</v>
      </c>
    </row>
    <row r="685" spans="1:9" ht="36" customHeight="1">
      <c r="A685" s="97" t="s">
        <v>281</v>
      </c>
      <c r="B685" s="97"/>
      <c r="C685" s="97"/>
      <c r="D685" s="97"/>
      <c r="E685" s="151" t="s">
        <v>107</v>
      </c>
      <c r="F685" s="153"/>
      <c r="G685" s="23"/>
      <c r="H685" s="73">
        <f>H686</f>
        <v>3409</v>
      </c>
      <c r="I685" s="73">
        <f>I686</f>
        <v>3409</v>
      </c>
    </row>
    <row r="686" spans="1:9" ht="51" customHeight="1">
      <c r="A686" s="98" t="s">
        <v>108</v>
      </c>
      <c r="B686" s="98"/>
      <c r="C686" s="98"/>
      <c r="D686" s="98"/>
      <c r="E686" s="107" t="s">
        <v>109</v>
      </c>
      <c r="F686" s="108"/>
      <c r="G686" s="23"/>
      <c r="H686" s="38">
        <f>H687+H689</f>
        <v>3409</v>
      </c>
      <c r="I686" s="38">
        <f>I687+I689</f>
        <v>3409</v>
      </c>
    </row>
    <row r="687" spans="1:9" ht="34.5" customHeight="1">
      <c r="A687" s="98" t="s">
        <v>110</v>
      </c>
      <c r="B687" s="98"/>
      <c r="C687" s="98"/>
      <c r="D687" s="98"/>
      <c r="E687" s="107" t="s">
        <v>111</v>
      </c>
      <c r="F687" s="108"/>
      <c r="G687" s="23"/>
      <c r="H687" s="38">
        <f>H688</f>
        <v>3000</v>
      </c>
      <c r="I687" s="38">
        <f>I688</f>
        <v>3000</v>
      </c>
    </row>
    <row r="688" spans="1:9" ht="15.75">
      <c r="A688" s="98" t="s">
        <v>112</v>
      </c>
      <c r="B688" s="98"/>
      <c r="C688" s="98"/>
      <c r="D688" s="98"/>
      <c r="E688" s="107" t="s">
        <v>111</v>
      </c>
      <c r="F688" s="108"/>
      <c r="G688" s="23">
        <v>500</v>
      </c>
      <c r="H688" s="38">
        <v>3000</v>
      </c>
      <c r="I688" s="38">
        <v>3000</v>
      </c>
    </row>
    <row r="689" spans="1:9" ht="39" customHeight="1">
      <c r="A689" s="98" t="s">
        <v>113</v>
      </c>
      <c r="B689" s="98"/>
      <c r="C689" s="98"/>
      <c r="D689" s="98"/>
      <c r="E689" s="107" t="s">
        <v>114</v>
      </c>
      <c r="F689" s="108"/>
      <c r="G689" s="57"/>
      <c r="H689" s="38">
        <f>H690</f>
        <v>409</v>
      </c>
      <c r="I689" s="38">
        <f>I690</f>
        <v>409</v>
      </c>
    </row>
    <row r="690" spans="1:9" ht="18" customHeight="1">
      <c r="A690" s="97" t="s">
        <v>115</v>
      </c>
      <c r="B690" s="97"/>
      <c r="C690" s="97"/>
      <c r="D690" s="97"/>
      <c r="E690" s="107" t="s">
        <v>114</v>
      </c>
      <c r="F690" s="108"/>
      <c r="G690" s="23">
        <v>500</v>
      </c>
      <c r="H690" s="38">
        <v>409</v>
      </c>
      <c r="I690" s="38">
        <v>409</v>
      </c>
    </row>
    <row r="691" spans="1:9" ht="31.5" customHeight="1">
      <c r="A691" s="97" t="s">
        <v>126</v>
      </c>
      <c r="B691" s="97"/>
      <c r="C691" s="97"/>
      <c r="D691" s="97"/>
      <c r="E691" s="151" t="s">
        <v>127</v>
      </c>
      <c r="F691" s="153"/>
      <c r="G691" s="57"/>
      <c r="H691" s="73">
        <f aca="true" t="shared" si="13" ref="H691:I693">H692</f>
        <v>21832</v>
      </c>
      <c r="I691" s="73">
        <f t="shared" si="13"/>
        <v>21832</v>
      </c>
    </row>
    <row r="692" spans="1:9" ht="30" customHeight="1">
      <c r="A692" s="97" t="s">
        <v>126</v>
      </c>
      <c r="B692" s="97"/>
      <c r="C692" s="97"/>
      <c r="D692" s="97"/>
      <c r="E692" s="107" t="s">
        <v>129</v>
      </c>
      <c r="F692" s="108"/>
      <c r="G692" s="57"/>
      <c r="H692" s="38">
        <f t="shared" si="13"/>
        <v>21832</v>
      </c>
      <c r="I692" s="38">
        <f t="shared" si="13"/>
        <v>21832</v>
      </c>
    </row>
    <row r="693" spans="1:9" ht="37.5" customHeight="1">
      <c r="A693" s="97" t="s">
        <v>130</v>
      </c>
      <c r="B693" s="97"/>
      <c r="C693" s="97"/>
      <c r="D693" s="97"/>
      <c r="E693" s="107" t="s">
        <v>131</v>
      </c>
      <c r="F693" s="108"/>
      <c r="G693" s="57"/>
      <c r="H693" s="38">
        <f t="shared" si="13"/>
        <v>21832</v>
      </c>
      <c r="I693" s="38">
        <f t="shared" si="13"/>
        <v>21832</v>
      </c>
    </row>
    <row r="694" spans="1:9" ht="15.75">
      <c r="A694" s="97" t="s">
        <v>132</v>
      </c>
      <c r="B694" s="97"/>
      <c r="C694" s="97"/>
      <c r="D694" s="97"/>
      <c r="E694" s="107" t="s">
        <v>131</v>
      </c>
      <c r="F694" s="108"/>
      <c r="G694" s="23">
        <v>800</v>
      </c>
      <c r="H694" s="38">
        <v>21832</v>
      </c>
      <c r="I694" s="38">
        <v>21832</v>
      </c>
    </row>
    <row r="695" spans="1:9" ht="33" customHeight="1">
      <c r="A695" s="97" t="s">
        <v>126</v>
      </c>
      <c r="B695" s="97"/>
      <c r="C695" s="97"/>
      <c r="D695" s="97"/>
      <c r="E695" s="151" t="s">
        <v>133</v>
      </c>
      <c r="F695" s="153"/>
      <c r="G695" s="23"/>
      <c r="H695" s="73">
        <f>H696</f>
        <v>86964</v>
      </c>
      <c r="I695" s="73">
        <f>I696</f>
        <v>88908</v>
      </c>
    </row>
    <row r="696" spans="1:9" ht="19.5" customHeight="1">
      <c r="A696" s="97" t="s">
        <v>128</v>
      </c>
      <c r="B696" s="97"/>
      <c r="C696" s="97"/>
      <c r="D696" s="97"/>
      <c r="E696" s="107" t="s">
        <v>142</v>
      </c>
      <c r="F696" s="108"/>
      <c r="G696" s="23"/>
      <c r="H696" s="38">
        <f>H697+H699</f>
        <v>86964</v>
      </c>
      <c r="I696" s="38">
        <f>I697+I699</f>
        <v>88908</v>
      </c>
    </row>
    <row r="697" spans="1:9" ht="33.75" customHeight="1">
      <c r="A697" s="97" t="s">
        <v>143</v>
      </c>
      <c r="B697" s="97"/>
      <c r="C697" s="97"/>
      <c r="D697" s="97"/>
      <c r="E697" s="107" t="s">
        <v>144</v>
      </c>
      <c r="F697" s="108"/>
      <c r="G697" s="23"/>
      <c r="H697" s="15">
        <f>H698</f>
        <v>6000</v>
      </c>
      <c r="I697" s="15">
        <f>I698</f>
        <v>6000</v>
      </c>
    </row>
    <row r="698" spans="1:9" ht="36" customHeight="1">
      <c r="A698" s="97" t="s">
        <v>125</v>
      </c>
      <c r="B698" s="97"/>
      <c r="C698" s="97"/>
      <c r="D698" s="97"/>
      <c r="E698" s="107" t="s">
        <v>144</v>
      </c>
      <c r="F698" s="108"/>
      <c r="G698" s="23">
        <v>200</v>
      </c>
      <c r="H698" s="38">
        <v>6000</v>
      </c>
      <c r="I698" s="38">
        <v>6000</v>
      </c>
    </row>
    <row r="699" spans="1:9" ht="39" customHeight="1">
      <c r="A699" s="97" t="s">
        <v>147</v>
      </c>
      <c r="B699" s="97"/>
      <c r="C699" s="97"/>
      <c r="D699" s="97"/>
      <c r="E699" s="107" t="s">
        <v>148</v>
      </c>
      <c r="F699" s="108"/>
      <c r="G699" s="23"/>
      <c r="H699" s="15">
        <f>H700</f>
        <v>80964</v>
      </c>
      <c r="I699" s="15">
        <f>I700</f>
        <v>82908</v>
      </c>
    </row>
    <row r="700" spans="1:9" ht="75" customHeight="1">
      <c r="A700" s="97" t="s">
        <v>103</v>
      </c>
      <c r="B700" s="97"/>
      <c r="C700" s="97"/>
      <c r="D700" s="97"/>
      <c r="E700" s="107" t="s">
        <v>148</v>
      </c>
      <c r="F700" s="108"/>
      <c r="G700" s="23">
        <v>100</v>
      </c>
      <c r="H700" s="38">
        <v>80964</v>
      </c>
      <c r="I700" s="38">
        <v>82908</v>
      </c>
    </row>
    <row r="702" spans="5:9" ht="135" customHeight="1">
      <c r="E702" s="184" t="s">
        <v>316</v>
      </c>
      <c r="F702" s="184"/>
      <c r="G702" s="184"/>
      <c r="H702" s="184"/>
      <c r="I702" s="184"/>
    </row>
    <row r="703" spans="2:9" ht="20.25" customHeight="1">
      <c r="B703" s="200" t="s">
        <v>315</v>
      </c>
      <c r="C703" s="200"/>
      <c r="D703" s="200"/>
      <c r="E703" s="200"/>
      <c r="F703" s="200"/>
      <c r="G703" s="200"/>
      <c r="H703" s="200"/>
      <c r="I703" s="200"/>
    </row>
    <row r="704" spans="2:9" ht="24" customHeight="1">
      <c r="B704" s="200"/>
      <c r="C704" s="200"/>
      <c r="D704" s="200"/>
      <c r="E704" s="200"/>
      <c r="F704" s="200"/>
      <c r="G704" s="200"/>
      <c r="H704" s="200"/>
      <c r="I704" s="200"/>
    </row>
    <row r="705" spans="2:8" ht="18.75">
      <c r="B705" s="140" t="s">
        <v>314</v>
      </c>
      <c r="C705" s="140"/>
      <c r="D705" s="140"/>
      <c r="E705" s="140"/>
      <c r="F705" s="140"/>
      <c r="G705" s="140"/>
      <c r="H705" s="140"/>
    </row>
    <row r="706" spans="1:6" ht="15.75">
      <c r="A706" s="4"/>
      <c r="B706" s="155"/>
      <c r="C706" s="155"/>
      <c r="D706" s="155"/>
      <c r="E706" s="155"/>
      <c r="F706" s="155"/>
    </row>
    <row r="707" spans="1:9" ht="45.75" customHeight="1">
      <c r="A707" s="90" t="s">
        <v>439</v>
      </c>
      <c r="B707" s="110" t="s">
        <v>307</v>
      </c>
      <c r="C707" s="112"/>
      <c r="D707" s="112"/>
      <c r="E707" s="112"/>
      <c r="F707" s="102" t="s">
        <v>313</v>
      </c>
      <c r="G707" s="102"/>
      <c r="H707" s="102"/>
      <c r="I707" s="102"/>
    </row>
    <row r="708" spans="1:9" ht="39.75" customHeight="1">
      <c r="A708" s="66">
        <v>1</v>
      </c>
      <c r="B708" s="198" t="s">
        <v>308</v>
      </c>
      <c r="C708" s="199"/>
      <c r="D708" s="199"/>
      <c r="E708" s="199"/>
      <c r="F708" s="102" t="s">
        <v>312</v>
      </c>
      <c r="G708" s="102"/>
      <c r="H708" s="102"/>
      <c r="I708" s="102"/>
    </row>
    <row r="709" spans="1:9" ht="40.5" customHeight="1">
      <c r="A709" s="66">
        <v>2</v>
      </c>
      <c r="B709" s="198" t="s">
        <v>309</v>
      </c>
      <c r="C709" s="199"/>
      <c r="D709" s="199"/>
      <c r="E709" s="199"/>
      <c r="F709" s="102">
        <v>117619.7</v>
      </c>
      <c r="G709" s="102"/>
      <c r="H709" s="102"/>
      <c r="I709" s="102"/>
    </row>
    <row r="710" spans="1:9" ht="25.5" customHeight="1">
      <c r="A710" s="66">
        <v>3</v>
      </c>
      <c r="B710" s="198" t="s">
        <v>310</v>
      </c>
      <c r="C710" s="199"/>
      <c r="D710" s="199"/>
      <c r="E710" s="199"/>
      <c r="F710" s="102" t="s">
        <v>312</v>
      </c>
      <c r="G710" s="102"/>
      <c r="H710" s="102"/>
      <c r="I710" s="102"/>
    </row>
    <row r="711" spans="1:9" ht="24" customHeight="1">
      <c r="A711" s="66"/>
      <c r="B711" s="110" t="s">
        <v>311</v>
      </c>
      <c r="C711" s="112"/>
      <c r="D711" s="112"/>
      <c r="E711" s="112"/>
      <c r="F711" s="102">
        <f>F709</f>
        <v>117619.7</v>
      </c>
      <c r="G711" s="102"/>
      <c r="H711" s="102"/>
      <c r="I711" s="102"/>
    </row>
    <row r="714" spans="2:7" ht="18.75">
      <c r="B714" s="140" t="s">
        <v>317</v>
      </c>
      <c r="C714" s="140"/>
      <c r="D714" s="140"/>
      <c r="E714" s="140"/>
      <c r="F714" s="140"/>
      <c r="G714" s="140"/>
    </row>
    <row r="716" spans="1:9" ht="37.5" customHeight="1">
      <c r="A716" s="90" t="s">
        <v>439</v>
      </c>
      <c r="B716" s="110" t="s">
        <v>307</v>
      </c>
      <c r="C716" s="112"/>
      <c r="D716" s="112"/>
      <c r="E716" s="112"/>
      <c r="F716" s="102" t="s">
        <v>319</v>
      </c>
      <c r="G716" s="102"/>
      <c r="H716" s="102"/>
      <c r="I716" s="102"/>
    </row>
    <row r="717" spans="1:9" ht="24.75" customHeight="1">
      <c r="A717" s="66">
        <v>1</v>
      </c>
      <c r="B717" s="198" t="s">
        <v>308</v>
      </c>
      <c r="C717" s="199"/>
      <c r="D717" s="199"/>
      <c r="E717" s="199"/>
      <c r="F717" s="102" t="s">
        <v>312</v>
      </c>
      <c r="G717" s="102"/>
      <c r="H717" s="102"/>
      <c r="I717" s="102"/>
    </row>
    <row r="718" spans="1:9" ht="38.25" customHeight="1">
      <c r="A718" s="66">
        <v>2</v>
      </c>
      <c r="B718" s="198" t="s">
        <v>309</v>
      </c>
      <c r="C718" s="199"/>
      <c r="D718" s="199"/>
      <c r="E718" s="199"/>
      <c r="F718" s="102" t="s">
        <v>312</v>
      </c>
      <c r="G718" s="102"/>
      <c r="H718" s="102"/>
      <c r="I718" s="102"/>
    </row>
    <row r="719" spans="1:9" ht="25.5" customHeight="1">
      <c r="A719" s="66">
        <v>3</v>
      </c>
      <c r="B719" s="198" t="s">
        <v>310</v>
      </c>
      <c r="C719" s="199"/>
      <c r="D719" s="199"/>
      <c r="E719" s="199"/>
      <c r="F719" s="102" t="s">
        <v>312</v>
      </c>
      <c r="G719" s="102"/>
      <c r="H719" s="102"/>
      <c r="I719" s="102"/>
    </row>
    <row r="720" spans="1:9" ht="22.5" customHeight="1">
      <c r="A720" s="66"/>
      <c r="B720" s="110" t="s">
        <v>311</v>
      </c>
      <c r="C720" s="112"/>
      <c r="D720" s="112"/>
      <c r="E720" s="112"/>
      <c r="F720" s="102" t="s">
        <v>312</v>
      </c>
      <c r="G720" s="102"/>
      <c r="H720" s="102"/>
      <c r="I720" s="102"/>
    </row>
    <row r="727" spans="5:9" ht="117" customHeight="1">
      <c r="E727" s="184" t="s">
        <v>324</v>
      </c>
      <c r="F727" s="184"/>
      <c r="G727" s="184"/>
      <c r="H727" s="184"/>
      <c r="I727" s="184"/>
    </row>
    <row r="728" spans="2:9" ht="15">
      <c r="B728" s="200" t="s">
        <v>318</v>
      </c>
      <c r="C728" s="200"/>
      <c r="D728" s="200"/>
      <c r="E728" s="200"/>
      <c r="F728" s="200"/>
      <c r="G728" s="200"/>
      <c r="H728" s="200"/>
      <c r="I728" s="200"/>
    </row>
    <row r="729" spans="2:9" ht="54.75" customHeight="1">
      <c r="B729" s="200"/>
      <c r="C729" s="200"/>
      <c r="D729" s="200"/>
      <c r="E729" s="200"/>
      <c r="F729" s="200"/>
      <c r="G729" s="200"/>
      <c r="H729" s="200"/>
      <c r="I729" s="200"/>
    </row>
    <row r="730" spans="2:8" ht="18.75">
      <c r="B730" s="140" t="s">
        <v>314</v>
      </c>
      <c r="C730" s="140"/>
      <c r="D730" s="140"/>
      <c r="E730" s="140"/>
      <c r="F730" s="140"/>
      <c r="G730" s="140"/>
      <c r="H730" s="140"/>
    </row>
    <row r="732" spans="1:9" ht="63.75" customHeight="1">
      <c r="A732" s="90" t="s">
        <v>439</v>
      </c>
      <c r="B732" s="110" t="s">
        <v>307</v>
      </c>
      <c r="C732" s="112"/>
      <c r="D732" s="112"/>
      <c r="E732" s="112"/>
      <c r="F732" s="109" t="s">
        <v>321</v>
      </c>
      <c r="G732" s="109"/>
      <c r="H732" s="109" t="s">
        <v>320</v>
      </c>
      <c r="I732" s="109"/>
    </row>
    <row r="733" spans="1:9" ht="30" customHeight="1">
      <c r="A733" s="66">
        <v>1</v>
      </c>
      <c r="B733" s="198" t="s">
        <v>308</v>
      </c>
      <c r="C733" s="199"/>
      <c r="D733" s="199"/>
      <c r="E733" s="199"/>
      <c r="F733" s="102" t="s">
        <v>312</v>
      </c>
      <c r="G733" s="102"/>
      <c r="H733" s="102" t="s">
        <v>312</v>
      </c>
      <c r="I733" s="102"/>
    </row>
    <row r="734" spans="1:9" ht="40.5" customHeight="1">
      <c r="A734" s="66">
        <v>2</v>
      </c>
      <c r="B734" s="198" t="s">
        <v>309</v>
      </c>
      <c r="C734" s="199"/>
      <c r="D734" s="199"/>
      <c r="E734" s="199"/>
      <c r="F734" s="102" t="s">
        <v>312</v>
      </c>
      <c r="G734" s="102"/>
      <c r="H734" s="102" t="s">
        <v>312</v>
      </c>
      <c r="I734" s="102"/>
    </row>
    <row r="735" spans="1:9" ht="40.5" customHeight="1">
      <c r="A735" s="66">
        <v>3</v>
      </c>
      <c r="B735" s="198" t="s">
        <v>310</v>
      </c>
      <c r="C735" s="199"/>
      <c r="D735" s="199"/>
      <c r="E735" s="199"/>
      <c r="F735" s="102" t="s">
        <v>312</v>
      </c>
      <c r="G735" s="102"/>
      <c r="H735" s="102" t="s">
        <v>312</v>
      </c>
      <c r="I735" s="102"/>
    </row>
    <row r="736" spans="1:9" ht="15.75">
      <c r="A736" s="66"/>
      <c r="B736" s="110" t="s">
        <v>311</v>
      </c>
      <c r="C736" s="112"/>
      <c r="D736" s="112"/>
      <c r="E736" s="112"/>
      <c r="F736" s="102" t="s">
        <v>312</v>
      </c>
      <c r="G736" s="102"/>
      <c r="H736" s="102" t="s">
        <v>312</v>
      </c>
      <c r="I736" s="102"/>
    </row>
    <row r="737" spans="2:9" ht="15.75">
      <c r="B737" s="26"/>
      <c r="C737" s="26"/>
      <c r="D737" s="26"/>
      <c r="E737" s="26"/>
      <c r="F737" s="26"/>
      <c r="G737" s="26"/>
      <c r="H737" s="26"/>
      <c r="I737" s="26"/>
    </row>
    <row r="738" spans="2:9" ht="15.75">
      <c r="B738" s="26"/>
      <c r="C738" s="26"/>
      <c r="D738" s="26"/>
      <c r="E738" s="26"/>
      <c r="F738" s="26"/>
      <c r="G738" s="26"/>
      <c r="H738" s="26"/>
      <c r="I738" s="26"/>
    </row>
    <row r="739" spans="2:7" ht="18.75">
      <c r="B739" s="140" t="s">
        <v>317</v>
      </c>
      <c r="C739" s="140"/>
      <c r="D739" s="140"/>
      <c r="E739" s="140"/>
      <c r="F739" s="140"/>
      <c r="G739" s="140"/>
    </row>
    <row r="741" spans="1:9" ht="55.5" customHeight="1">
      <c r="A741" s="90" t="s">
        <v>439</v>
      </c>
      <c r="B741" s="110" t="s">
        <v>307</v>
      </c>
      <c r="C741" s="112"/>
      <c r="D741" s="112"/>
      <c r="E741" s="112"/>
      <c r="F741" s="109" t="s">
        <v>322</v>
      </c>
      <c r="G741" s="109"/>
      <c r="H741" s="109" t="s">
        <v>323</v>
      </c>
      <c r="I741" s="109"/>
    </row>
    <row r="742" spans="1:9" ht="26.25" customHeight="1">
      <c r="A742" s="66">
        <v>1</v>
      </c>
      <c r="B742" s="198" t="s">
        <v>308</v>
      </c>
      <c r="C742" s="199"/>
      <c r="D742" s="199"/>
      <c r="E742" s="199"/>
      <c r="F742" s="102" t="s">
        <v>312</v>
      </c>
      <c r="G742" s="102"/>
      <c r="H742" s="102" t="s">
        <v>312</v>
      </c>
      <c r="I742" s="102"/>
    </row>
    <row r="743" spans="1:9" ht="34.5" customHeight="1">
      <c r="A743" s="66">
        <v>2</v>
      </c>
      <c r="B743" s="198" t="s">
        <v>309</v>
      </c>
      <c r="C743" s="199"/>
      <c r="D743" s="199"/>
      <c r="E743" s="199"/>
      <c r="F743" s="102" t="s">
        <v>312</v>
      </c>
      <c r="G743" s="102"/>
      <c r="H743" s="102">
        <v>117619.7</v>
      </c>
      <c r="I743" s="102"/>
    </row>
    <row r="744" spans="1:9" ht="20.25" customHeight="1">
      <c r="A744" s="66">
        <v>3</v>
      </c>
      <c r="B744" s="198" t="s">
        <v>310</v>
      </c>
      <c r="C744" s="199"/>
      <c r="D744" s="199"/>
      <c r="E744" s="199"/>
      <c r="F744" s="102" t="s">
        <v>312</v>
      </c>
      <c r="G744" s="102"/>
      <c r="H744" s="102" t="s">
        <v>312</v>
      </c>
      <c r="I744" s="102"/>
    </row>
    <row r="745" spans="1:9" ht="15.75">
      <c r="A745" s="1"/>
      <c r="B745" s="110" t="s">
        <v>311</v>
      </c>
      <c r="C745" s="112"/>
      <c r="D745" s="112"/>
      <c r="E745" s="112"/>
      <c r="F745" s="102" t="s">
        <v>312</v>
      </c>
      <c r="G745" s="102"/>
      <c r="H745" s="102">
        <f>H743</f>
        <v>117619.7</v>
      </c>
      <c r="I745" s="102"/>
    </row>
    <row r="748" spans="5:9" ht="133.5" customHeight="1">
      <c r="E748" s="184" t="s">
        <v>330</v>
      </c>
      <c r="F748" s="184"/>
      <c r="G748" s="184"/>
      <c r="H748" s="184"/>
      <c r="I748" s="184"/>
    </row>
    <row r="749" spans="2:9" ht="19.5" customHeight="1">
      <c r="B749" s="183" t="s">
        <v>332</v>
      </c>
      <c r="C749" s="183"/>
      <c r="D749" s="183"/>
      <c r="E749" s="183"/>
      <c r="F749" s="183"/>
      <c r="G749" s="183"/>
      <c r="H749" s="183"/>
      <c r="I749" s="78"/>
    </row>
    <row r="750" spans="2:9" ht="17.25" customHeight="1">
      <c r="B750" s="183" t="s">
        <v>333</v>
      </c>
      <c r="C750" s="183"/>
      <c r="D750" s="183"/>
      <c r="E750" s="183"/>
      <c r="F750" s="183"/>
      <c r="G750" s="183"/>
      <c r="H750" s="183"/>
      <c r="I750" s="183"/>
    </row>
    <row r="751" spans="2:9" ht="17.25" customHeight="1">
      <c r="B751" s="183" t="s">
        <v>334</v>
      </c>
      <c r="C751" s="183"/>
      <c r="D751" s="183"/>
      <c r="E751" s="183"/>
      <c r="F751" s="183"/>
      <c r="G751" s="183"/>
      <c r="H751" s="183"/>
      <c r="I751" s="78"/>
    </row>
    <row r="753" spans="2:8" ht="15.75">
      <c r="B753" s="197" t="s">
        <v>331</v>
      </c>
      <c r="C753" s="197"/>
      <c r="D753" s="197"/>
      <c r="E753" s="197"/>
      <c r="F753" s="197"/>
      <c r="G753" s="197"/>
      <c r="H753" s="197"/>
    </row>
    <row r="754" spans="2:8" ht="15.75">
      <c r="B754" s="81"/>
      <c r="C754" s="81"/>
      <c r="D754" s="82"/>
      <c r="E754" s="82"/>
      <c r="F754" s="81"/>
      <c r="G754" s="81"/>
      <c r="H754" s="81"/>
    </row>
    <row r="755" spans="1:9" ht="78" customHeight="1">
      <c r="A755" s="90" t="s">
        <v>439</v>
      </c>
      <c r="B755" s="44" t="s">
        <v>325</v>
      </c>
      <c r="C755" s="44" t="s">
        <v>326</v>
      </c>
      <c r="D755" s="110" t="s">
        <v>327</v>
      </c>
      <c r="E755" s="111"/>
      <c r="F755" s="44" t="s">
        <v>328</v>
      </c>
      <c r="G755" s="79" t="s">
        <v>275</v>
      </c>
      <c r="H755" s="80"/>
      <c r="I755" s="44" t="s">
        <v>329</v>
      </c>
    </row>
    <row r="756" spans="1:9" ht="15.75">
      <c r="A756" s="69">
        <v>1</v>
      </c>
      <c r="B756" s="69">
        <v>2</v>
      </c>
      <c r="C756" s="69">
        <v>3</v>
      </c>
      <c r="D756" s="102">
        <v>4</v>
      </c>
      <c r="E756" s="125"/>
      <c r="F756" s="69">
        <v>5</v>
      </c>
      <c r="G756" s="124">
        <v>6</v>
      </c>
      <c r="H756" s="125"/>
      <c r="I756" s="66">
        <v>7</v>
      </c>
    </row>
    <row r="757" spans="1:9" ht="15.75">
      <c r="A757" s="1"/>
      <c r="B757" s="68"/>
      <c r="C757" s="92" t="s">
        <v>312</v>
      </c>
      <c r="D757" s="110" t="s">
        <v>312</v>
      </c>
      <c r="E757" s="111"/>
      <c r="F757" s="92" t="s">
        <v>312</v>
      </c>
      <c r="G757" s="110" t="s">
        <v>312</v>
      </c>
      <c r="H757" s="111"/>
      <c r="I757" s="92" t="s">
        <v>312</v>
      </c>
    </row>
    <row r="758" spans="1:9" ht="15.75">
      <c r="A758" s="1"/>
      <c r="B758" s="68"/>
      <c r="C758" s="92" t="s">
        <v>312</v>
      </c>
      <c r="D758" s="110" t="s">
        <v>312</v>
      </c>
      <c r="E758" s="111"/>
      <c r="F758" s="92" t="s">
        <v>312</v>
      </c>
      <c r="G758" s="110" t="s">
        <v>312</v>
      </c>
      <c r="H758" s="111"/>
      <c r="I758" s="92" t="s">
        <v>312</v>
      </c>
    </row>
    <row r="759" spans="1:9" ht="15.75">
      <c r="A759" s="1"/>
      <c r="B759" s="32"/>
      <c r="C759" s="92" t="s">
        <v>312</v>
      </c>
      <c r="D759" s="110" t="s">
        <v>312</v>
      </c>
      <c r="E759" s="111"/>
      <c r="F759" s="92" t="s">
        <v>312</v>
      </c>
      <c r="G759" s="110" t="s">
        <v>312</v>
      </c>
      <c r="H759" s="111"/>
      <c r="I759" s="92" t="s">
        <v>312</v>
      </c>
    </row>
    <row r="760" spans="1:9" ht="15.75">
      <c r="A760" s="1"/>
      <c r="B760" s="32" t="s">
        <v>276</v>
      </c>
      <c r="C760" s="92" t="s">
        <v>312</v>
      </c>
      <c r="D760" s="110" t="s">
        <v>312</v>
      </c>
      <c r="E760" s="111"/>
      <c r="F760" s="92" t="s">
        <v>312</v>
      </c>
      <c r="G760" s="110" t="s">
        <v>312</v>
      </c>
      <c r="H760" s="111"/>
      <c r="I760" s="92" t="s">
        <v>312</v>
      </c>
    </row>
    <row r="763" spans="2:9" ht="33.75" customHeight="1">
      <c r="B763" s="187" t="s">
        <v>335</v>
      </c>
      <c r="C763" s="187"/>
      <c r="D763" s="187"/>
      <c r="E763" s="187"/>
      <c r="F763" s="187"/>
      <c r="G763" s="187"/>
      <c r="H763" s="187"/>
      <c r="I763" s="187"/>
    </row>
    <row r="765" spans="1:9" ht="63.75" customHeight="1">
      <c r="A765" s="102" t="s">
        <v>336</v>
      </c>
      <c r="B765" s="102"/>
      <c r="C765" s="102"/>
      <c r="D765" s="102"/>
      <c r="E765" s="102"/>
      <c r="F765" s="102" t="s">
        <v>338</v>
      </c>
      <c r="G765" s="102"/>
      <c r="H765" s="102"/>
      <c r="I765" s="102"/>
    </row>
    <row r="766" spans="1:9" ht="48" customHeight="1">
      <c r="A766" s="102" t="s">
        <v>337</v>
      </c>
      <c r="B766" s="102"/>
      <c r="C766" s="102"/>
      <c r="D766" s="102"/>
      <c r="E766" s="102"/>
      <c r="F766" s="102" t="s">
        <v>312</v>
      </c>
      <c r="G766" s="102"/>
      <c r="H766" s="102"/>
      <c r="I766" s="102"/>
    </row>
    <row r="769" spans="5:9" ht="145.5" customHeight="1">
      <c r="E769" s="184" t="s">
        <v>345</v>
      </c>
      <c r="F769" s="184"/>
      <c r="G769" s="184"/>
      <c r="H769" s="184"/>
      <c r="I769" s="184"/>
    </row>
    <row r="770" spans="2:9" ht="20.25">
      <c r="B770" s="183" t="s">
        <v>332</v>
      </c>
      <c r="C770" s="183"/>
      <c r="D770" s="183"/>
      <c r="E770" s="183"/>
      <c r="F770" s="183"/>
      <c r="G770" s="183"/>
      <c r="H770" s="183"/>
      <c r="I770" s="78"/>
    </row>
    <row r="771" spans="2:9" ht="20.25">
      <c r="B771" s="183" t="s">
        <v>333</v>
      </c>
      <c r="C771" s="183"/>
      <c r="D771" s="183"/>
      <c r="E771" s="183"/>
      <c r="F771" s="183"/>
      <c r="G771" s="183"/>
      <c r="H771" s="183"/>
      <c r="I771" s="183"/>
    </row>
    <row r="772" spans="2:9" ht="20.25">
      <c r="B772" s="183" t="s">
        <v>339</v>
      </c>
      <c r="C772" s="183"/>
      <c r="D772" s="183"/>
      <c r="E772" s="183"/>
      <c r="F772" s="183"/>
      <c r="G772" s="183"/>
      <c r="H772" s="183"/>
      <c r="I772" s="78"/>
    </row>
    <row r="774" spans="2:8" ht="15.75">
      <c r="B774" s="197" t="s">
        <v>340</v>
      </c>
      <c r="C774" s="197"/>
      <c r="D774" s="197"/>
      <c r="E774" s="197"/>
      <c r="F774" s="197"/>
      <c r="G774" s="197"/>
      <c r="H774" s="197"/>
    </row>
    <row r="776" spans="1:9" ht="63">
      <c r="A776" s="90" t="s">
        <v>439</v>
      </c>
      <c r="B776" s="44" t="s">
        <v>325</v>
      </c>
      <c r="C776" s="44" t="s">
        <v>326</v>
      </c>
      <c r="D776" s="110" t="s">
        <v>327</v>
      </c>
      <c r="E776" s="111"/>
      <c r="F776" s="44" t="s">
        <v>328</v>
      </c>
      <c r="G776" s="79" t="s">
        <v>275</v>
      </c>
      <c r="H776" s="80"/>
      <c r="I776" s="44" t="s">
        <v>329</v>
      </c>
    </row>
    <row r="777" spans="1:9" ht="15.75">
      <c r="A777" s="69">
        <v>1</v>
      </c>
      <c r="B777" s="69">
        <v>2</v>
      </c>
      <c r="C777" s="69">
        <v>3</v>
      </c>
      <c r="D777" s="102">
        <v>4</v>
      </c>
      <c r="E777" s="125"/>
      <c r="F777" s="69">
        <v>5</v>
      </c>
      <c r="G777" s="124">
        <v>6</v>
      </c>
      <c r="H777" s="125"/>
      <c r="I777" s="66">
        <v>7</v>
      </c>
    </row>
    <row r="778" spans="1:9" ht="15.75">
      <c r="A778" s="1"/>
      <c r="B778" s="68"/>
      <c r="C778" s="92" t="s">
        <v>312</v>
      </c>
      <c r="D778" s="110" t="s">
        <v>312</v>
      </c>
      <c r="E778" s="111"/>
      <c r="F778" s="92" t="s">
        <v>312</v>
      </c>
      <c r="G778" s="110" t="s">
        <v>312</v>
      </c>
      <c r="H778" s="111"/>
      <c r="I778" s="92" t="s">
        <v>312</v>
      </c>
    </row>
    <row r="779" spans="1:9" ht="15.75">
      <c r="A779" s="1"/>
      <c r="B779" s="68"/>
      <c r="C779" s="92" t="s">
        <v>312</v>
      </c>
      <c r="D779" s="110" t="s">
        <v>312</v>
      </c>
      <c r="E779" s="111"/>
      <c r="F779" s="92" t="s">
        <v>312</v>
      </c>
      <c r="G779" s="110" t="s">
        <v>312</v>
      </c>
      <c r="H779" s="111"/>
      <c r="I779" s="92" t="s">
        <v>312</v>
      </c>
    </row>
    <row r="780" spans="1:9" ht="15.75">
      <c r="A780" s="1"/>
      <c r="B780" s="32"/>
      <c r="C780" s="92" t="s">
        <v>312</v>
      </c>
      <c r="D780" s="110" t="s">
        <v>312</v>
      </c>
      <c r="E780" s="111"/>
      <c r="F780" s="92" t="s">
        <v>312</v>
      </c>
      <c r="G780" s="110" t="s">
        <v>312</v>
      </c>
      <c r="H780" s="111"/>
      <c r="I780" s="92" t="s">
        <v>312</v>
      </c>
    </row>
    <row r="781" spans="1:9" ht="15.75">
      <c r="A781" s="1"/>
      <c r="B781" s="32" t="s">
        <v>276</v>
      </c>
      <c r="C781" s="92" t="s">
        <v>312</v>
      </c>
      <c r="D781" s="110" t="s">
        <v>312</v>
      </c>
      <c r="E781" s="111"/>
      <c r="F781" s="92" t="s">
        <v>312</v>
      </c>
      <c r="G781" s="110" t="s">
        <v>312</v>
      </c>
      <c r="H781" s="111"/>
      <c r="I781" s="92" t="s">
        <v>312</v>
      </c>
    </row>
    <row r="782" spans="2:9" ht="15.75">
      <c r="B782" s="83"/>
      <c r="C782" s="26"/>
      <c r="D782" s="26"/>
      <c r="E782" s="26"/>
      <c r="F782" s="26"/>
      <c r="G782" s="26"/>
      <c r="H782" s="26"/>
      <c r="I782" s="4"/>
    </row>
    <row r="783" spans="2:8" ht="15.75">
      <c r="B783" s="197" t="s">
        <v>341</v>
      </c>
      <c r="C783" s="197"/>
      <c r="D783" s="197"/>
      <c r="E783" s="197"/>
      <c r="F783" s="197"/>
      <c r="G783" s="197"/>
      <c r="H783" s="197"/>
    </row>
    <row r="785" spans="1:9" ht="63">
      <c r="A785" s="90" t="s">
        <v>439</v>
      </c>
      <c r="B785" s="44" t="s">
        <v>325</v>
      </c>
      <c r="C785" s="44" t="s">
        <v>326</v>
      </c>
      <c r="D785" s="110" t="s">
        <v>327</v>
      </c>
      <c r="E785" s="111"/>
      <c r="F785" s="44" t="s">
        <v>328</v>
      </c>
      <c r="G785" s="79" t="s">
        <v>275</v>
      </c>
      <c r="H785" s="80"/>
      <c r="I785" s="44" t="s">
        <v>329</v>
      </c>
    </row>
    <row r="786" spans="1:9" ht="15.75">
      <c r="A786" s="69">
        <v>1</v>
      </c>
      <c r="B786" s="69">
        <v>2</v>
      </c>
      <c r="C786" s="70">
        <v>3</v>
      </c>
      <c r="D786" s="102">
        <v>4</v>
      </c>
      <c r="E786" s="102"/>
      <c r="F786" s="69">
        <v>5</v>
      </c>
      <c r="G786" s="124">
        <v>6</v>
      </c>
      <c r="H786" s="124"/>
      <c r="I786" s="66">
        <v>7</v>
      </c>
    </row>
    <row r="787" spans="1:9" ht="15.75">
      <c r="A787" s="1"/>
      <c r="B787" s="69"/>
      <c r="C787" s="92" t="s">
        <v>312</v>
      </c>
      <c r="D787" s="110" t="s">
        <v>312</v>
      </c>
      <c r="E787" s="111"/>
      <c r="F787" s="92" t="s">
        <v>312</v>
      </c>
      <c r="G787" s="110" t="s">
        <v>312</v>
      </c>
      <c r="H787" s="111"/>
      <c r="I787" s="92" t="s">
        <v>312</v>
      </c>
    </row>
    <row r="788" spans="1:9" ht="15.75">
      <c r="A788" s="1"/>
      <c r="B788" s="69"/>
      <c r="C788" s="92" t="s">
        <v>312</v>
      </c>
      <c r="D788" s="110" t="s">
        <v>312</v>
      </c>
      <c r="E788" s="111"/>
      <c r="F788" s="92" t="s">
        <v>312</v>
      </c>
      <c r="G788" s="110" t="s">
        <v>312</v>
      </c>
      <c r="H788" s="111"/>
      <c r="I788" s="92" t="s">
        <v>312</v>
      </c>
    </row>
    <row r="789" spans="1:9" ht="15.75">
      <c r="A789" s="1"/>
      <c r="B789" s="67"/>
      <c r="C789" s="92" t="s">
        <v>312</v>
      </c>
      <c r="D789" s="110" t="s">
        <v>312</v>
      </c>
      <c r="E789" s="111"/>
      <c r="F789" s="92" t="s">
        <v>312</v>
      </c>
      <c r="G789" s="110" t="s">
        <v>312</v>
      </c>
      <c r="H789" s="111"/>
      <c r="I789" s="92" t="s">
        <v>312</v>
      </c>
    </row>
    <row r="790" spans="1:9" ht="15.75">
      <c r="A790" s="1"/>
      <c r="B790" s="67" t="s">
        <v>276</v>
      </c>
      <c r="C790" s="92" t="s">
        <v>312</v>
      </c>
      <c r="D790" s="110" t="s">
        <v>312</v>
      </c>
      <c r="E790" s="111"/>
      <c r="F790" s="92" t="s">
        <v>312</v>
      </c>
      <c r="G790" s="110" t="s">
        <v>312</v>
      </c>
      <c r="H790" s="111"/>
      <c r="I790" s="92" t="s">
        <v>312</v>
      </c>
    </row>
    <row r="792" spans="2:9" ht="36.75" customHeight="1">
      <c r="B792" s="187" t="s">
        <v>343</v>
      </c>
      <c r="C792" s="187"/>
      <c r="D792" s="187"/>
      <c r="E792" s="187"/>
      <c r="F792" s="187"/>
      <c r="G792" s="187"/>
      <c r="H792" s="187"/>
      <c r="I792" s="187"/>
    </row>
    <row r="794" spans="1:9" ht="70.5" customHeight="1">
      <c r="A794" s="110" t="s">
        <v>336</v>
      </c>
      <c r="B794" s="112"/>
      <c r="C794" s="112"/>
      <c r="D794" s="112"/>
      <c r="E794" s="111"/>
      <c r="F794" s="102" t="s">
        <v>342</v>
      </c>
      <c r="G794" s="102"/>
      <c r="H794" s="102"/>
      <c r="I794" s="102"/>
    </row>
    <row r="795" spans="1:9" ht="34.5" customHeight="1">
      <c r="A795" s="102" t="s">
        <v>337</v>
      </c>
      <c r="B795" s="102"/>
      <c r="C795" s="102"/>
      <c r="D795" s="102"/>
      <c r="E795" s="102"/>
      <c r="F795" s="102" t="s">
        <v>312</v>
      </c>
      <c r="G795" s="102"/>
      <c r="H795" s="102"/>
      <c r="I795" s="102"/>
    </row>
    <row r="797" spans="2:9" ht="42.75" customHeight="1">
      <c r="B797" s="187" t="s">
        <v>344</v>
      </c>
      <c r="C797" s="187"/>
      <c r="D797" s="187"/>
      <c r="E797" s="187"/>
      <c r="F797" s="187"/>
      <c r="G797" s="187"/>
      <c r="H797" s="187"/>
      <c r="I797" s="187"/>
    </row>
    <row r="799" spans="1:9" ht="64.5" customHeight="1">
      <c r="A799" s="102" t="s">
        <v>336</v>
      </c>
      <c r="B799" s="102"/>
      <c r="C799" s="102"/>
      <c r="D799" s="102"/>
      <c r="E799" s="102"/>
      <c r="F799" s="102" t="s">
        <v>342</v>
      </c>
      <c r="G799" s="102"/>
      <c r="H799" s="102"/>
      <c r="I799" s="102"/>
    </row>
    <row r="800" spans="1:9" ht="36.75" customHeight="1">
      <c r="A800" s="102" t="s">
        <v>337</v>
      </c>
      <c r="B800" s="102"/>
      <c r="C800" s="102"/>
      <c r="D800" s="102"/>
      <c r="E800" s="102"/>
      <c r="F800" s="102" t="s">
        <v>312</v>
      </c>
      <c r="G800" s="102"/>
      <c r="H800" s="102"/>
      <c r="I800" s="102"/>
    </row>
  </sheetData>
  <sheetProtection/>
  <mergeCells count="1441">
    <mergeCell ref="A1:I1"/>
    <mergeCell ref="F2:I2"/>
    <mergeCell ref="B2:E2"/>
    <mergeCell ref="H265:I265"/>
    <mergeCell ref="A476:B476"/>
    <mergeCell ref="A7:I7"/>
    <mergeCell ref="C8:E8"/>
    <mergeCell ref="A9:I9"/>
    <mergeCell ref="A10:I10"/>
    <mergeCell ref="A11:I11"/>
    <mergeCell ref="F799:I799"/>
    <mergeCell ref="F800:I800"/>
    <mergeCell ref="F795:I795"/>
    <mergeCell ref="B797:I797"/>
    <mergeCell ref="D789:E789"/>
    <mergeCell ref="G789:H789"/>
    <mergeCell ref="D790:E790"/>
    <mergeCell ref="G790:H790"/>
    <mergeCell ref="B792:I792"/>
    <mergeCell ref="F794:I794"/>
    <mergeCell ref="G781:H781"/>
    <mergeCell ref="D785:E785"/>
    <mergeCell ref="D786:E786"/>
    <mergeCell ref="G786:H786"/>
    <mergeCell ref="D787:E787"/>
    <mergeCell ref="D788:E788"/>
    <mergeCell ref="G788:H788"/>
    <mergeCell ref="B774:H774"/>
    <mergeCell ref="B783:H783"/>
    <mergeCell ref="D776:E776"/>
    <mergeCell ref="D777:E777"/>
    <mergeCell ref="G777:H777"/>
    <mergeCell ref="D778:E778"/>
    <mergeCell ref="D779:E779"/>
    <mergeCell ref="D780:E780"/>
    <mergeCell ref="G780:H780"/>
    <mergeCell ref="D781:E781"/>
    <mergeCell ref="G176:I176"/>
    <mergeCell ref="B707:E707"/>
    <mergeCell ref="F707:I707"/>
    <mergeCell ref="E697:F697"/>
    <mergeCell ref="E692:F692"/>
    <mergeCell ref="E700:F700"/>
    <mergeCell ref="E652:F653"/>
    <mergeCell ref="G652:G653"/>
    <mergeCell ref="B706:F706"/>
    <mergeCell ref="B705:H705"/>
    <mergeCell ref="B709:E709"/>
    <mergeCell ref="B710:E710"/>
    <mergeCell ref="B711:E711"/>
    <mergeCell ref="E696:F696"/>
    <mergeCell ref="F709:I709"/>
    <mergeCell ref="F710:I710"/>
    <mergeCell ref="E698:F698"/>
    <mergeCell ref="E699:F699"/>
    <mergeCell ref="B703:I704"/>
    <mergeCell ref="E702:I702"/>
    <mergeCell ref="B717:E717"/>
    <mergeCell ref="F732:G732"/>
    <mergeCell ref="H732:I732"/>
    <mergeCell ref="F733:G733"/>
    <mergeCell ref="H733:I733"/>
    <mergeCell ref="E694:F694"/>
    <mergeCell ref="E695:F695"/>
    <mergeCell ref="B714:G714"/>
    <mergeCell ref="F708:I708"/>
    <mergeCell ref="B708:E708"/>
    <mergeCell ref="E690:F690"/>
    <mergeCell ref="E691:F691"/>
    <mergeCell ref="F717:I717"/>
    <mergeCell ref="B718:E718"/>
    <mergeCell ref="F718:I718"/>
    <mergeCell ref="E693:F693"/>
    <mergeCell ref="F711:I711"/>
    <mergeCell ref="B716:E716"/>
    <mergeCell ref="F716:I716"/>
    <mergeCell ref="A693:D693"/>
    <mergeCell ref="B728:I729"/>
    <mergeCell ref="B730:H730"/>
    <mergeCell ref="E686:F686"/>
    <mergeCell ref="E687:F687"/>
    <mergeCell ref="B720:E720"/>
    <mergeCell ref="F720:I720"/>
    <mergeCell ref="E688:F688"/>
    <mergeCell ref="E689:F689"/>
    <mergeCell ref="B719:E719"/>
    <mergeCell ref="F719:I719"/>
    <mergeCell ref="H735:I735"/>
    <mergeCell ref="F736:G736"/>
    <mergeCell ref="H736:I736"/>
    <mergeCell ref="E682:F682"/>
    <mergeCell ref="E683:F683"/>
    <mergeCell ref="B733:E733"/>
    <mergeCell ref="F734:G734"/>
    <mergeCell ref="E685:F685"/>
    <mergeCell ref="B732:E732"/>
    <mergeCell ref="E727:I727"/>
    <mergeCell ref="F735:G735"/>
    <mergeCell ref="E684:F684"/>
    <mergeCell ref="H742:I742"/>
    <mergeCell ref="E680:F680"/>
    <mergeCell ref="E681:F681"/>
    <mergeCell ref="B741:E741"/>
    <mergeCell ref="B739:G739"/>
    <mergeCell ref="F741:G741"/>
    <mergeCell ref="H734:I734"/>
    <mergeCell ref="B734:E734"/>
    <mergeCell ref="E677:F677"/>
    <mergeCell ref="B743:E743"/>
    <mergeCell ref="F743:G743"/>
    <mergeCell ref="H741:I741"/>
    <mergeCell ref="E678:F678"/>
    <mergeCell ref="E679:F679"/>
    <mergeCell ref="B742:E742"/>
    <mergeCell ref="F742:G742"/>
    <mergeCell ref="B735:E735"/>
    <mergeCell ref="B736:E736"/>
    <mergeCell ref="E673:F673"/>
    <mergeCell ref="B745:E745"/>
    <mergeCell ref="F745:G745"/>
    <mergeCell ref="H743:I743"/>
    <mergeCell ref="E674:F674"/>
    <mergeCell ref="E675:F675"/>
    <mergeCell ref="B744:E744"/>
    <mergeCell ref="F744:G744"/>
    <mergeCell ref="H744:I744"/>
    <mergeCell ref="E676:F676"/>
    <mergeCell ref="E666:F666"/>
    <mergeCell ref="E667:F667"/>
    <mergeCell ref="E664:F664"/>
    <mergeCell ref="E665:F665"/>
    <mergeCell ref="H745:I745"/>
    <mergeCell ref="E670:F670"/>
    <mergeCell ref="E671:F671"/>
    <mergeCell ref="E668:F668"/>
    <mergeCell ref="E669:F669"/>
    <mergeCell ref="E672:F672"/>
    <mergeCell ref="E748:I748"/>
    <mergeCell ref="B753:H753"/>
    <mergeCell ref="B749:H749"/>
    <mergeCell ref="G756:H756"/>
    <mergeCell ref="G759:H759"/>
    <mergeCell ref="D755:E755"/>
    <mergeCell ref="D756:E756"/>
    <mergeCell ref="D759:E759"/>
    <mergeCell ref="D757:E757"/>
    <mergeCell ref="H645:I645"/>
    <mergeCell ref="H646:I646"/>
    <mergeCell ref="H647:I647"/>
    <mergeCell ref="H637:I637"/>
    <mergeCell ref="E662:F662"/>
    <mergeCell ref="E663:F663"/>
    <mergeCell ref="H644:I644"/>
    <mergeCell ref="H642:I642"/>
    <mergeCell ref="H643:I643"/>
    <mergeCell ref="E625:F625"/>
    <mergeCell ref="E626:F626"/>
    <mergeCell ref="H626:I626"/>
    <mergeCell ref="H625:I625"/>
    <mergeCell ref="H635:I635"/>
    <mergeCell ref="H636:I636"/>
    <mergeCell ref="H638:I638"/>
    <mergeCell ref="H639:I639"/>
    <mergeCell ref="H640:I640"/>
    <mergeCell ref="H641:I641"/>
    <mergeCell ref="H629:I629"/>
    <mergeCell ref="H630:I630"/>
    <mergeCell ref="H631:I631"/>
    <mergeCell ref="H632:I632"/>
    <mergeCell ref="H633:I633"/>
    <mergeCell ref="H634:I634"/>
    <mergeCell ref="H621:I621"/>
    <mergeCell ref="H622:I622"/>
    <mergeCell ref="H623:I623"/>
    <mergeCell ref="H624:I624"/>
    <mergeCell ref="H627:I627"/>
    <mergeCell ref="H628:I628"/>
    <mergeCell ref="H615:I615"/>
    <mergeCell ref="H616:I616"/>
    <mergeCell ref="H617:I617"/>
    <mergeCell ref="H618:I618"/>
    <mergeCell ref="H619:I619"/>
    <mergeCell ref="H620:I620"/>
    <mergeCell ref="H609:I609"/>
    <mergeCell ref="H610:I610"/>
    <mergeCell ref="H611:I611"/>
    <mergeCell ref="H612:I612"/>
    <mergeCell ref="H613:I613"/>
    <mergeCell ref="H614:I614"/>
    <mergeCell ref="H603:I603"/>
    <mergeCell ref="H604:I604"/>
    <mergeCell ref="H605:I605"/>
    <mergeCell ref="H606:I606"/>
    <mergeCell ref="H607:I607"/>
    <mergeCell ref="H608:I608"/>
    <mergeCell ref="E594:F594"/>
    <mergeCell ref="E595:F595"/>
    <mergeCell ref="H594:I594"/>
    <mergeCell ref="H595:I595"/>
    <mergeCell ref="E642:F642"/>
    <mergeCell ref="E643:F643"/>
    <mergeCell ref="H599:I599"/>
    <mergeCell ref="H600:I600"/>
    <mergeCell ref="H601:I601"/>
    <mergeCell ref="H602:I602"/>
    <mergeCell ref="E647:F647"/>
    <mergeCell ref="A606:D606"/>
    <mergeCell ref="A607:D607"/>
    <mergeCell ref="A608:D608"/>
    <mergeCell ref="A609:D609"/>
    <mergeCell ref="A616:D616"/>
    <mergeCell ref="E639:F639"/>
    <mergeCell ref="E640:F640"/>
    <mergeCell ref="E641:F641"/>
    <mergeCell ref="E644:F644"/>
    <mergeCell ref="E645:F645"/>
    <mergeCell ref="E646:F646"/>
    <mergeCell ref="E633:F633"/>
    <mergeCell ref="E634:F634"/>
    <mergeCell ref="E635:F635"/>
    <mergeCell ref="E636:F636"/>
    <mergeCell ref="E637:F637"/>
    <mergeCell ref="E638:F638"/>
    <mergeCell ref="E627:F627"/>
    <mergeCell ref="E628:F628"/>
    <mergeCell ref="E629:F629"/>
    <mergeCell ref="E630:F630"/>
    <mergeCell ref="E631:F631"/>
    <mergeCell ref="E632:F632"/>
    <mergeCell ref="E619:F619"/>
    <mergeCell ref="E620:F620"/>
    <mergeCell ref="E621:F621"/>
    <mergeCell ref="E622:F622"/>
    <mergeCell ref="E623:F623"/>
    <mergeCell ref="E624:F624"/>
    <mergeCell ref="E613:F613"/>
    <mergeCell ref="E614:F614"/>
    <mergeCell ref="E615:F615"/>
    <mergeCell ref="E616:F616"/>
    <mergeCell ref="E617:F617"/>
    <mergeCell ref="E618:F618"/>
    <mergeCell ref="E607:F607"/>
    <mergeCell ref="E608:F608"/>
    <mergeCell ref="E609:F609"/>
    <mergeCell ref="E610:F610"/>
    <mergeCell ref="E611:F611"/>
    <mergeCell ref="E612:F612"/>
    <mergeCell ref="E654:F654"/>
    <mergeCell ref="E604:F604"/>
    <mergeCell ref="E605:F605"/>
    <mergeCell ref="E606:F606"/>
    <mergeCell ref="E596:F596"/>
    <mergeCell ref="E597:F597"/>
    <mergeCell ref="E598:F598"/>
    <mergeCell ref="E599:F599"/>
    <mergeCell ref="E600:F600"/>
    <mergeCell ref="E601:F601"/>
    <mergeCell ref="E655:F655"/>
    <mergeCell ref="E656:F656"/>
    <mergeCell ref="B763:I763"/>
    <mergeCell ref="E661:F661"/>
    <mergeCell ref="B750:I750"/>
    <mergeCell ref="E602:F602"/>
    <mergeCell ref="E603:F603"/>
    <mergeCell ref="E649:I649"/>
    <mergeCell ref="B650:I650"/>
    <mergeCell ref="H652:I652"/>
    <mergeCell ref="B771:I771"/>
    <mergeCell ref="A766:E766"/>
    <mergeCell ref="F765:I765"/>
    <mergeCell ref="E657:F657"/>
    <mergeCell ref="F766:I766"/>
    <mergeCell ref="B751:H751"/>
    <mergeCell ref="E660:F660"/>
    <mergeCell ref="G760:H760"/>
    <mergeCell ref="D760:E760"/>
    <mergeCell ref="D758:E758"/>
    <mergeCell ref="B772:H772"/>
    <mergeCell ref="E591:I591"/>
    <mergeCell ref="E658:F658"/>
    <mergeCell ref="E659:F659"/>
    <mergeCell ref="G757:H757"/>
    <mergeCell ref="G758:H758"/>
    <mergeCell ref="A765:E765"/>
    <mergeCell ref="E769:I769"/>
    <mergeCell ref="B770:H770"/>
    <mergeCell ref="H598:I598"/>
    <mergeCell ref="G248:G249"/>
    <mergeCell ref="H248:I249"/>
    <mergeCell ref="H250:I250"/>
    <mergeCell ref="C233:G233"/>
    <mergeCell ref="C234:G234"/>
    <mergeCell ref="C235:G235"/>
    <mergeCell ref="E248:E249"/>
    <mergeCell ref="F248:F249"/>
    <mergeCell ref="C238:G238"/>
    <mergeCell ref="B244:I246"/>
    <mergeCell ref="C189:F189"/>
    <mergeCell ref="C188:F188"/>
    <mergeCell ref="C187:F187"/>
    <mergeCell ref="C185:F186"/>
    <mergeCell ref="H231:H232"/>
    <mergeCell ref="G201:I201"/>
    <mergeCell ref="C222:G222"/>
    <mergeCell ref="C223:G223"/>
    <mergeCell ref="C224:G224"/>
    <mergeCell ref="I231:I232"/>
    <mergeCell ref="C161:F161"/>
    <mergeCell ref="C215:G215"/>
    <mergeCell ref="C216:G216"/>
    <mergeCell ref="C217:G217"/>
    <mergeCell ref="C218:G218"/>
    <mergeCell ref="G182:I182"/>
    <mergeCell ref="G199:I199"/>
    <mergeCell ref="G200:I200"/>
    <mergeCell ref="D203:I203"/>
    <mergeCell ref="G184:I184"/>
    <mergeCell ref="A312:C312"/>
    <mergeCell ref="A313:C313"/>
    <mergeCell ref="H284:I284"/>
    <mergeCell ref="C214:G214"/>
    <mergeCell ref="C165:F165"/>
    <mergeCell ref="C166:F166"/>
    <mergeCell ref="C167:F167"/>
    <mergeCell ref="C168:F168"/>
    <mergeCell ref="G185:I185"/>
    <mergeCell ref="G183:I183"/>
    <mergeCell ref="A284:C284"/>
    <mergeCell ref="A285:C285"/>
    <mergeCell ref="A286:C287"/>
    <mergeCell ref="A296:C296"/>
    <mergeCell ref="A297:C297"/>
    <mergeCell ref="A298:C298"/>
    <mergeCell ref="A262:C262"/>
    <mergeCell ref="A263:C263"/>
    <mergeCell ref="A264:C264"/>
    <mergeCell ref="A266:C266"/>
    <mergeCell ref="A267:C267"/>
    <mergeCell ref="A265:C265"/>
    <mergeCell ref="A599:D599"/>
    <mergeCell ref="B509:I509"/>
    <mergeCell ref="B510:I510"/>
    <mergeCell ref="C512:C513"/>
    <mergeCell ref="D512:D513"/>
    <mergeCell ref="E512:E513"/>
    <mergeCell ref="F512:F513"/>
    <mergeCell ref="G512:G513"/>
    <mergeCell ref="H512:I512"/>
    <mergeCell ref="H596:I596"/>
    <mergeCell ref="I518:I520"/>
    <mergeCell ref="C528:C529"/>
    <mergeCell ref="D528:D529"/>
    <mergeCell ref="E528:E529"/>
    <mergeCell ref="F528:F529"/>
    <mergeCell ref="G528:G529"/>
    <mergeCell ref="H528:H529"/>
    <mergeCell ref="I528:I529"/>
    <mergeCell ref="C518:C520"/>
    <mergeCell ref="D518:D520"/>
    <mergeCell ref="D544:D546"/>
    <mergeCell ref="E544:E546"/>
    <mergeCell ref="F544:F546"/>
    <mergeCell ref="G544:G546"/>
    <mergeCell ref="A598:D598"/>
    <mergeCell ref="H518:H520"/>
    <mergeCell ref="E518:E520"/>
    <mergeCell ref="F518:F520"/>
    <mergeCell ref="G518:G520"/>
    <mergeCell ref="H597:I597"/>
    <mergeCell ref="H544:H546"/>
    <mergeCell ref="I544:I546"/>
    <mergeCell ref="C550:C551"/>
    <mergeCell ref="D550:D551"/>
    <mergeCell ref="E550:E551"/>
    <mergeCell ref="F550:F551"/>
    <mergeCell ref="G550:G551"/>
    <mergeCell ref="H550:H551"/>
    <mergeCell ref="I550:I551"/>
    <mergeCell ref="C544:C546"/>
    <mergeCell ref="A567:B567"/>
    <mergeCell ref="F558:F559"/>
    <mergeCell ref="G558:G559"/>
    <mergeCell ref="C554:C555"/>
    <mergeCell ref="D554:D555"/>
    <mergeCell ref="E554:E555"/>
    <mergeCell ref="F554:F555"/>
    <mergeCell ref="G554:G555"/>
    <mergeCell ref="C558:C559"/>
    <mergeCell ref="D558:D559"/>
    <mergeCell ref="E558:E559"/>
    <mergeCell ref="A564:B564"/>
    <mergeCell ref="A565:B565"/>
    <mergeCell ref="A566:B566"/>
    <mergeCell ref="E421:E422"/>
    <mergeCell ref="F421:F422"/>
    <mergeCell ref="G421:G422"/>
    <mergeCell ref="H580:H582"/>
    <mergeCell ref="I580:I582"/>
    <mergeCell ref="C569:C570"/>
    <mergeCell ref="D569:D570"/>
    <mergeCell ref="E569:E570"/>
    <mergeCell ref="F569:F570"/>
    <mergeCell ref="C580:C582"/>
    <mergeCell ref="H554:H555"/>
    <mergeCell ref="I554:I555"/>
    <mergeCell ref="H558:H559"/>
    <mergeCell ref="I558:I559"/>
    <mergeCell ref="D580:D582"/>
    <mergeCell ref="E580:E582"/>
    <mergeCell ref="F580:F582"/>
    <mergeCell ref="G580:G582"/>
    <mergeCell ref="G569:G570"/>
    <mergeCell ref="C426:C428"/>
    <mergeCell ref="D426:D428"/>
    <mergeCell ref="E426:E428"/>
    <mergeCell ref="F426:F428"/>
    <mergeCell ref="G426:G428"/>
    <mergeCell ref="A426:B428"/>
    <mergeCell ref="C454:C456"/>
    <mergeCell ref="D454:D456"/>
    <mergeCell ref="E454:E456"/>
    <mergeCell ref="F454:F456"/>
    <mergeCell ref="G454:G456"/>
    <mergeCell ref="C438:C439"/>
    <mergeCell ref="D438:D439"/>
    <mergeCell ref="E438:E439"/>
    <mergeCell ref="F438:F439"/>
    <mergeCell ref="G438:G439"/>
    <mergeCell ref="C460:C461"/>
    <mergeCell ref="D460:D461"/>
    <mergeCell ref="E460:E461"/>
    <mergeCell ref="F460:F461"/>
    <mergeCell ref="G460:G461"/>
    <mergeCell ref="A460:B461"/>
    <mergeCell ref="C468:C469"/>
    <mergeCell ref="D468:D469"/>
    <mergeCell ref="E468:E469"/>
    <mergeCell ref="F468:F469"/>
    <mergeCell ref="G468:G469"/>
    <mergeCell ref="C464:C465"/>
    <mergeCell ref="D464:D465"/>
    <mergeCell ref="E464:E465"/>
    <mergeCell ref="F464:F465"/>
    <mergeCell ref="G464:G465"/>
    <mergeCell ref="C495:C497"/>
    <mergeCell ref="D495:D497"/>
    <mergeCell ref="E495:E497"/>
    <mergeCell ref="F495:F497"/>
    <mergeCell ref="G495:G497"/>
    <mergeCell ref="C479:C480"/>
    <mergeCell ref="D479:D480"/>
    <mergeCell ref="E479:E480"/>
    <mergeCell ref="F479:F480"/>
    <mergeCell ref="G479:G480"/>
    <mergeCell ref="H421:I422"/>
    <mergeCell ref="H423:I423"/>
    <mergeCell ref="H424:I424"/>
    <mergeCell ref="H425:I425"/>
    <mergeCell ref="E243:I243"/>
    <mergeCell ref="D248:D249"/>
    <mergeCell ref="B418:I418"/>
    <mergeCell ref="B419:I419"/>
    <mergeCell ref="C421:C422"/>
    <mergeCell ref="D421:D422"/>
    <mergeCell ref="H426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9"/>
    <mergeCell ref="H440:I440"/>
    <mergeCell ref="H441:I441"/>
    <mergeCell ref="H442:I442"/>
    <mergeCell ref="H443:I443"/>
    <mergeCell ref="H444:I444"/>
    <mergeCell ref="H446:I446"/>
    <mergeCell ref="H445:I445"/>
    <mergeCell ref="H448:I448"/>
    <mergeCell ref="H449:I449"/>
    <mergeCell ref="H447:I447"/>
    <mergeCell ref="H450:I450"/>
    <mergeCell ref="H451:I451"/>
    <mergeCell ref="H452:I452"/>
    <mergeCell ref="H453:I453"/>
    <mergeCell ref="H454:I456"/>
    <mergeCell ref="H457:I457"/>
    <mergeCell ref="H458:I458"/>
    <mergeCell ref="H459:I459"/>
    <mergeCell ref="H460:I461"/>
    <mergeCell ref="H462:I462"/>
    <mergeCell ref="H463:I463"/>
    <mergeCell ref="H464:I465"/>
    <mergeCell ref="H466:I466"/>
    <mergeCell ref="H467:I467"/>
    <mergeCell ref="H468:I469"/>
    <mergeCell ref="H470:I470"/>
    <mergeCell ref="H471:I471"/>
    <mergeCell ref="H472:I472"/>
    <mergeCell ref="H473:I473"/>
    <mergeCell ref="H474:I474"/>
    <mergeCell ref="H475:I475"/>
    <mergeCell ref="H476:I476"/>
    <mergeCell ref="H481:I481"/>
    <mergeCell ref="H479:I480"/>
    <mergeCell ref="H478:I478"/>
    <mergeCell ref="H477:I477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H492:I492"/>
    <mergeCell ref="H491:I491"/>
    <mergeCell ref="H493:I493"/>
    <mergeCell ref="H494:I494"/>
    <mergeCell ref="H490:I490"/>
    <mergeCell ref="H500:I500"/>
    <mergeCell ref="H501:I501"/>
    <mergeCell ref="E416:I416"/>
    <mergeCell ref="E508:I508"/>
    <mergeCell ref="H495:I497"/>
    <mergeCell ref="H498:I498"/>
    <mergeCell ref="H499:I499"/>
    <mergeCell ref="H502:I502"/>
    <mergeCell ref="H503:I503"/>
    <mergeCell ref="H504:I504"/>
    <mergeCell ref="H251:I251"/>
    <mergeCell ref="H252:I252"/>
    <mergeCell ref="D253:D255"/>
    <mergeCell ref="E253:E255"/>
    <mergeCell ref="F253:F255"/>
    <mergeCell ref="G253:G255"/>
    <mergeCell ref="H253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A274:C274"/>
    <mergeCell ref="A275:C27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9:I279"/>
    <mergeCell ref="H278:I278"/>
    <mergeCell ref="D280:D282"/>
    <mergeCell ref="E280:E282"/>
    <mergeCell ref="F280:F282"/>
    <mergeCell ref="G280:G282"/>
    <mergeCell ref="H280:I282"/>
    <mergeCell ref="H283:I283"/>
    <mergeCell ref="H285:I285"/>
    <mergeCell ref="D286:D287"/>
    <mergeCell ref="E286:E287"/>
    <mergeCell ref="F286:F287"/>
    <mergeCell ref="G286:G287"/>
    <mergeCell ref="H286:I287"/>
    <mergeCell ref="H288:I288"/>
    <mergeCell ref="H289:I289"/>
    <mergeCell ref="D290:D291"/>
    <mergeCell ref="E290:E291"/>
    <mergeCell ref="F290:F291"/>
    <mergeCell ref="G290:G291"/>
    <mergeCell ref="H290:I291"/>
    <mergeCell ref="H292:I292"/>
    <mergeCell ref="H293:I293"/>
    <mergeCell ref="D294:D295"/>
    <mergeCell ref="E294:E295"/>
    <mergeCell ref="F294:F295"/>
    <mergeCell ref="G294:G295"/>
    <mergeCell ref="H294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D305:D306"/>
    <mergeCell ref="E305:E306"/>
    <mergeCell ref="F305:F306"/>
    <mergeCell ref="G305:G306"/>
    <mergeCell ref="H305:I306"/>
    <mergeCell ref="H307:I307"/>
    <mergeCell ref="H308:I308"/>
    <mergeCell ref="H309:I309"/>
    <mergeCell ref="H310:I310"/>
    <mergeCell ref="H311:I311"/>
    <mergeCell ref="H312:I312"/>
    <mergeCell ref="D321:D323"/>
    <mergeCell ref="E321:E323"/>
    <mergeCell ref="F321:F323"/>
    <mergeCell ref="G321:G323"/>
    <mergeCell ref="H321:I323"/>
    <mergeCell ref="H313:I313"/>
    <mergeCell ref="H314:I314"/>
    <mergeCell ref="H315:I315"/>
    <mergeCell ref="H316:I316"/>
    <mergeCell ref="H317:I317"/>
    <mergeCell ref="F339:F340"/>
    <mergeCell ref="G339:G340"/>
    <mergeCell ref="H339:I339"/>
    <mergeCell ref="H324:I324"/>
    <mergeCell ref="H325:I325"/>
    <mergeCell ref="H326:I326"/>
    <mergeCell ref="H327:I327"/>
    <mergeCell ref="H329:I329"/>
    <mergeCell ref="H330:I330"/>
    <mergeCell ref="H331:I331"/>
    <mergeCell ref="F345:F347"/>
    <mergeCell ref="G345:G347"/>
    <mergeCell ref="H345:H347"/>
    <mergeCell ref="I345:I347"/>
    <mergeCell ref="H332:I332"/>
    <mergeCell ref="E334:I334"/>
    <mergeCell ref="B336:I336"/>
    <mergeCell ref="B337:I337"/>
    <mergeCell ref="D339:D340"/>
    <mergeCell ref="E339:E340"/>
    <mergeCell ref="E355:E356"/>
    <mergeCell ref="F355:F356"/>
    <mergeCell ref="G355:G356"/>
    <mergeCell ref="C207:G207"/>
    <mergeCell ref="C205:G206"/>
    <mergeCell ref="C208:G208"/>
    <mergeCell ref="C209:G209"/>
    <mergeCell ref="C210:G210"/>
    <mergeCell ref="D345:D347"/>
    <mergeCell ref="E345:E347"/>
    <mergeCell ref="H319:I319"/>
    <mergeCell ref="H320:I320"/>
    <mergeCell ref="H318:I318"/>
    <mergeCell ref="D371:D373"/>
    <mergeCell ref="E371:E373"/>
    <mergeCell ref="F371:F373"/>
    <mergeCell ref="G371:G373"/>
    <mergeCell ref="H371:H373"/>
    <mergeCell ref="I371:I373"/>
    <mergeCell ref="D355:D356"/>
    <mergeCell ref="E377:E378"/>
    <mergeCell ref="F377:F378"/>
    <mergeCell ref="G377:G378"/>
    <mergeCell ref="H58:I58"/>
    <mergeCell ref="H59:I59"/>
    <mergeCell ref="H60:I60"/>
    <mergeCell ref="H61:I61"/>
    <mergeCell ref="H355:H356"/>
    <mergeCell ref="I355:I356"/>
    <mergeCell ref="H328:I328"/>
    <mergeCell ref="B4:I4"/>
    <mergeCell ref="B6:H6"/>
    <mergeCell ref="C79:G79"/>
    <mergeCell ref="H377:H378"/>
    <mergeCell ref="I377:I378"/>
    <mergeCell ref="A191:B191"/>
    <mergeCell ref="A192:B192"/>
    <mergeCell ref="H56:I56"/>
    <mergeCell ref="H57:I57"/>
    <mergeCell ref="A320:C320"/>
    <mergeCell ref="E396:E397"/>
    <mergeCell ref="F396:F397"/>
    <mergeCell ref="G396:G397"/>
    <mergeCell ref="H396:H397"/>
    <mergeCell ref="I396:I397"/>
    <mergeCell ref="D385:D386"/>
    <mergeCell ref="E385:E386"/>
    <mergeCell ref="F385:F386"/>
    <mergeCell ref="G385:G386"/>
    <mergeCell ref="H205:I205"/>
    <mergeCell ref="H385:H386"/>
    <mergeCell ref="I385:I386"/>
    <mergeCell ref="D381:D382"/>
    <mergeCell ref="E381:E382"/>
    <mergeCell ref="F381:F382"/>
    <mergeCell ref="G381:G382"/>
    <mergeCell ref="H381:H382"/>
    <mergeCell ref="I381:I382"/>
    <mergeCell ref="D377:D378"/>
    <mergeCell ref="A321:C323"/>
    <mergeCell ref="A324:C324"/>
    <mergeCell ref="H407:H408"/>
    <mergeCell ref="I407:I408"/>
    <mergeCell ref="D407:D408"/>
    <mergeCell ref="E407:E408"/>
    <mergeCell ref="F407:F408"/>
    <mergeCell ref="G407:G408"/>
    <mergeCell ref="D396:D397"/>
    <mergeCell ref="A351:C351"/>
    <mergeCell ref="B333:C333"/>
    <mergeCell ref="A342:C342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74:C374"/>
    <mergeCell ref="A363:C363"/>
    <mergeCell ref="A364:C364"/>
    <mergeCell ref="A365:C365"/>
    <mergeCell ref="A352:C352"/>
    <mergeCell ref="A353:C353"/>
    <mergeCell ref="A354:C354"/>
    <mergeCell ref="A355:C356"/>
    <mergeCell ref="A361:C361"/>
    <mergeCell ref="A362:C362"/>
    <mergeCell ref="A375:C375"/>
    <mergeCell ref="A376:C376"/>
    <mergeCell ref="A377:C378"/>
    <mergeCell ref="A379:C379"/>
    <mergeCell ref="A380:C380"/>
    <mergeCell ref="A381:C382"/>
    <mergeCell ref="C239:G239"/>
    <mergeCell ref="C240:G240"/>
    <mergeCell ref="C225:G225"/>
    <mergeCell ref="C226:G226"/>
    <mergeCell ref="C227:G227"/>
    <mergeCell ref="C228:G228"/>
    <mergeCell ref="C229:G229"/>
    <mergeCell ref="C231:G232"/>
    <mergeCell ref="A210:B210"/>
    <mergeCell ref="H67:I67"/>
    <mergeCell ref="C236:G236"/>
    <mergeCell ref="C237:G237"/>
    <mergeCell ref="C230:G230"/>
    <mergeCell ref="C219:G219"/>
    <mergeCell ref="C220:G220"/>
    <mergeCell ref="C221:G221"/>
    <mergeCell ref="C211:G211"/>
    <mergeCell ref="C212:G212"/>
    <mergeCell ref="C213:G213"/>
    <mergeCell ref="C64:G64"/>
    <mergeCell ref="H62:I62"/>
    <mergeCell ref="H63:I63"/>
    <mergeCell ref="H64:I64"/>
    <mergeCell ref="H65:I65"/>
    <mergeCell ref="H66:I66"/>
    <mergeCell ref="A190:B190"/>
    <mergeCell ref="C61:G61"/>
    <mergeCell ref="E54:I54"/>
    <mergeCell ref="C68:G68"/>
    <mergeCell ref="C59:G59"/>
    <mergeCell ref="C60:G60"/>
    <mergeCell ref="C65:G65"/>
    <mergeCell ref="C66:G66"/>
    <mergeCell ref="C62:G62"/>
    <mergeCell ref="C67:G67"/>
    <mergeCell ref="A188:B188"/>
    <mergeCell ref="A189:B189"/>
    <mergeCell ref="C78:G78"/>
    <mergeCell ref="C69:G69"/>
    <mergeCell ref="C70:G70"/>
    <mergeCell ref="C71:G71"/>
    <mergeCell ref="C72:G72"/>
    <mergeCell ref="C158:F158"/>
    <mergeCell ref="C154:H154"/>
    <mergeCell ref="C162:F162"/>
    <mergeCell ref="A185:B185"/>
    <mergeCell ref="A187:B187"/>
    <mergeCell ref="A19:I19"/>
    <mergeCell ref="A20:I20"/>
    <mergeCell ref="A21:I21"/>
    <mergeCell ref="A22:I22"/>
    <mergeCell ref="H68:I68"/>
    <mergeCell ref="H69:I69"/>
    <mergeCell ref="H70:I70"/>
    <mergeCell ref="H71:I71"/>
    <mergeCell ref="A181:B181"/>
    <mergeCell ref="A182:B182"/>
    <mergeCell ref="A183:B183"/>
    <mergeCell ref="A184:B184"/>
    <mergeCell ref="A23:I23"/>
    <mergeCell ref="A24:I24"/>
    <mergeCell ref="A25:I25"/>
    <mergeCell ref="A26:I26"/>
    <mergeCell ref="H72:I72"/>
    <mergeCell ref="C56:G56"/>
    <mergeCell ref="B3:I3"/>
    <mergeCell ref="A176:B176"/>
    <mergeCell ref="A177:B177"/>
    <mergeCell ref="A178:B178"/>
    <mergeCell ref="A179:B179"/>
    <mergeCell ref="A180:B180"/>
    <mergeCell ref="A39:I39"/>
    <mergeCell ref="A40:I40"/>
    <mergeCell ref="C57:G57"/>
    <mergeCell ref="C58:G58"/>
    <mergeCell ref="C83:G83"/>
    <mergeCell ref="C84:G84"/>
    <mergeCell ref="C85:G85"/>
    <mergeCell ref="C76:G77"/>
    <mergeCell ref="A171:B171"/>
    <mergeCell ref="A175:B175"/>
    <mergeCell ref="C163:F163"/>
    <mergeCell ref="C164:F164"/>
    <mergeCell ref="G165:I165"/>
    <mergeCell ref="G166:I166"/>
    <mergeCell ref="H76:I76"/>
    <mergeCell ref="E73:I73"/>
    <mergeCell ref="B74:I74"/>
    <mergeCell ref="C80:G80"/>
    <mergeCell ref="C81:G81"/>
    <mergeCell ref="C82:G82"/>
    <mergeCell ref="A81:B81"/>
    <mergeCell ref="A82:B82"/>
    <mergeCell ref="G167:I167"/>
    <mergeCell ref="G168:I168"/>
    <mergeCell ref="C86:G86"/>
    <mergeCell ref="C87:G87"/>
    <mergeCell ref="C88:G88"/>
    <mergeCell ref="C89:G89"/>
    <mergeCell ref="C157:F157"/>
    <mergeCell ref="G162:I162"/>
    <mergeCell ref="E92:I92"/>
    <mergeCell ref="B93:H93"/>
    <mergeCell ref="G198:I198"/>
    <mergeCell ref="G193:I193"/>
    <mergeCell ref="G194:I194"/>
    <mergeCell ref="G178:I178"/>
    <mergeCell ref="G179:I179"/>
    <mergeCell ref="G180:I180"/>
    <mergeCell ref="G181:I181"/>
    <mergeCell ref="G188:I188"/>
    <mergeCell ref="G189:I189"/>
    <mergeCell ref="G190:I190"/>
    <mergeCell ref="G195:I195"/>
    <mergeCell ref="G196:I196"/>
    <mergeCell ref="G197:I197"/>
    <mergeCell ref="G169:I169"/>
    <mergeCell ref="G170:I170"/>
    <mergeCell ref="G171:I171"/>
    <mergeCell ref="G175:I175"/>
    <mergeCell ref="G187:I187"/>
    <mergeCell ref="G177:I177"/>
    <mergeCell ref="G191:I191"/>
    <mergeCell ref="G192:I192"/>
    <mergeCell ref="C201:F201"/>
    <mergeCell ref="C200:F200"/>
    <mergeCell ref="C199:F199"/>
    <mergeCell ref="C198:F198"/>
    <mergeCell ref="C197:F197"/>
    <mergeCell ref="C196:F196"/>
    <mergeCell ref="C195:F195"/>
    <mergeCell ref="C194:F194"/>
    <mergeCell ref="C193:F193"/>
    <mergeCell ref="C192:F192"/>
    <mergeCell ref="C191:F191"/>
    <mergeCell ref="C190:F190"/>
    <mergeCell ref="C176:F176"/>
    <mergeCell ref="C177:F177"/>
    <mergeCell ref="C184:F184"/>
    <mergeCell ref="C183:F183"/>
    <mergeCell ref="C182:F182"/>
    <mergeCell ref="C181:F181"/>
    <mergeCell ref="C180:F180"/>
    <mergeCell ref="C179:F179"/>
    <mergeCell ref="C155:F156"/>
    <mergeCell ref="C169:F169"/>
    <mergeCell ref="C170:F170"/>
    <mergeCell ref="C171:F171"/>
    <mergeCell ref="C175:F175"/>
    <mergeCell ref="C178:F178"/>
    <mergeCell ref="C159:F159"/>
    <mergeCell ref="C160:F160"/>
    <mergeCell ref="B94:H94"/>
    <mergeCell ref="B95:G95"/>
    <mergeCell ref="E96:I97"/>
    <mergeCell ref="A96:D96"/>
    <mergeCell ref="B97:D97"/>
    <mergeCell ref="B99:D99"/>
    <mergeCell ref="E99:I99"/>
    <mergeCell ref="B98:D98"/>
    <mergeCell ref="E100:I100"/>
    <mergeCell ref="E101:I101"/>
    <mergeCell ref="E102:I102"/>
    <mergeCell ref="B100:D100"/>
    <mergeCell ref="B101:D101"/>
    <mergeCell ref="B102:D102"/>
    <mergeCell ref="E103:I103"/>
    <mergeCell ref="E104:I104"/>
    <mergeCell ref="E105:I105"/>
    <mergeCell ref="B145:D145"/>
    <mergeCell ref="E145:I145"/>
    <mergeCell ref="E146:I146"/>
    <mergeCell ref="E109:I109"/>
    <mergeCell ref="E110:I110"/>
    <mergeCell ref="E111:I111"/>
    <mergeCell ref="E112:I112"/>
    <mergeCell ref="E113:I113"/>
    <mergeCell ref="E114:I114"/>
    <mergeCell ref="E126:I126"/>
    <mergeCell ref="E115:I115"/>
    <mergeCell ref="E116:I116"/>
    <mergeCell ref="E117:I117"/>
    <mergeCell ref="E118:I118"/>
    <mergeCell ref="E119:I119"/>
    <mergeCell ref="E120:I120"/>
    <mergeCell ref="E129:I129"/>
    <mergeCell ref="E130:I130"/>
    <mergeCell ref="E131:I131"/>
    <mergeCell ref="B144:D144"/>
    <mergeCell ref="E144:I144"/>
    <mergeCell ref="E121:I121"/>
    <mergeCell ref="E122:I122"/>
    <mergeCell ref="E123:I123"/>
    <mergeCell ref="E124:I124"/>
    <mergeCell ref="E125:I125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E132:I132"/>
    <mergeCell ref="A170:B170"/>
    <mergeCell ref="B127:D127"/>
    <mergeCell ref="B128:D128"/>
    <mergeCell ref="B129:D129"/>
    <mergeCell ref="B130:D130"/>
    <mergeCell ref="B131:D131"/>
    <mergeCell ref="B132:D132"/>
    <mergeCell ref="E127:I127"/>
    <mergeCell ref="E128:I128"/>
    <mergeCell ref="A168:B168"/>
    <mergeCell ref="A169:B169"/>
    <mergeCell ref="A133:I133"/>
    <mergeCell ref="A135:I135"/>
    <mergeCell ref="E138:I138"/>
    <mergeCell ref="B139:H139"/>
    <mergeCell ref="B140:H140"/>
    <mergeCell ref="B141:H141"/>
    <mergeCell ref="G155:I156"/>
    <mergeCell ref="G157:I157"/>
    <mergeCell ref="A165:B165"/>
    <mergeCell ref="A166:B166"/>
    <mergeCell ref="E147:I147"/>
    <mergeCell ref="E148:I148"/>
    <mergeCell ref="E149:I149"/>
    <mergeCell ref="A167:B167"/>
    <mergeCell ref="G158:I158"/>
    <mergeCell ref="G159:I159"/>
    <mergeCell ref="G160:I160"/>
    <mergeCell ref="G161:I161"/>
    <mergeCell ref="A161:B161"/>
    <mergeCell ref="A162:B162"/>
    <mergeCell ref="E143:I143"/>
    <mergeCell ref="B143:D143"/>
    <mergeCell ref="A163:B163"/>
    <mergeCell ref="A164:B164"/>
    <mergeCell ref="G163:I163"/>
    <mergeCell ref="G164:I164"/>
    <mergeCell ref="E152:I152"/>
    <mergeCell ref="B153:I153"/>
    <mergeCell ref="A17:I17"/>
    <mergeCell ref="A18:I18"/>
    <mergeCell ref="B146:D146"/>
    <mergeCell ref="B147:D147"/>
    <mergeCell ref="B148:D148"/>
    <mergeCell ref="B149:D149"/>
    <mergeCell ref="E98:I98"/>
    <mergeCell ref="E106:I106"/>
    <mergeCell ref="E107:I107"/>
    <mergeCell ref="E108:I108"/>
    <mergeCell ref="A14:I14"/>
    <mergeCell ref="A15:I15"/>
    <mergeCell ref="A16:I16"/>
    <mergeCell ref="A13:I13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6:B56"/>
    <mergeCell ref="A57:B57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6:B77"/>
    <mergeCell ref="A78:B78"/>
    <mergeCell ref="A79:B79"/>
    <mergeCell ref="A80:B80"/>
    <mergeCell ref="A83:B83"/>
    <mergeCell ref="A84:B84"/>
    <mergeCell ref="A85:B85"/>
    <mergeCell ref="A86:B86"/>
    <mergeCell ref="A87:B87"/>
    <mergeCell ref="A88:B88"/>
    <mergeCell ref="A89:B89"/>
    <mergeCell ref="A157:B157"/>
    <mergeCell ref="A158:B158"/>
    <mergeCell ref="A155:B155"/>
    <mergeCell ref="A159:B159"/>
    <mergeCell ref="A160:B160"/>
    <mergeCell ref="B121:D121"/>
    <mergeCell ref="B122:D122"/>
    <mergeCell ref="B123:D123"/>
    <mergeCell ref="B124:D124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5:B206"/>
    <mergeCell ref="A207:B207"/>
    <mergeCell ref="A208:B208"/>
    <mergeCell ref="A209:B209"/>
    <mergeCell ref="A201:B201"/>
    <mergeCell ref="A204:I204"/>
    <mergeCell ref="A211:B211"/>
    <mergeCell ref="A212:B212"/>
    <mergeCell ref="A213:B213"/>
    <mergeCell ref="A214:B214"/>
    <mergeCell ref="A215:B215"/>
    <mergeCell ref="A216:B216"/>
    <mergeCell ref="A235:B235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2"/>
    <mergeCell ref="A233:B233"/>
    <mergeCell ref="A234:B234"/>
    <mergeCell ref="A217:B217"/>
    <mergeCell ref="A218:B218"/>
    <mergeCell ref="A219:B219"/>
    <mergeCell ref="A220:B220"/>
    <mergeCell ref="A221:B221"/>
    <mergeCell ref="A222:B222"/>
    <mergeCell ref="A248:C249"/>
    <mergeCell ref="A253:C255"/>
    <mergeCell ref="A250:C250"/>
    <mergeCell ref="A251:C251"/>
    <mergeCell ref="A252:C252"/>
    <mergeCell ref="A236:B236"/>
    <mergeCell ref="A237:B237"/>
    <mergeCell ref="A238:B238"/>
    <mergeCell ref="A239:B239"/>
    <mergeCell ref="A240:B240"/>
    <mergeCell ref="A256:C256"/>
    <mergeCell ref="A257:C257"/>
    <mergeCell ref="A258:C258"/>
    <mergeCell ref="A259:C259"/>
    <mergeCell ref="A260:C260"/>
    <mergeCell ref="A261:C261"/>
    <mergeCell ref="A268:C268"/>
    <mergeCell ref="A269:C269"/>
    <mergeCell ref="A270:C270"/>
    <mergeCell ref="A271:C271"/>
    <mergeCell ref="A272:C272"/>
    <mergeCell ref="A273:C273"/>
    <mergeCell ref="A276:C276"/>
    <mergeCell ref="A277:C277"/>
    <mergeCell ref="A278:C278"/>
    <mergeCell ref="A279:C279"/>
    <mergeCell ref="A280:C282"/>
    <mergeCell ref="A283:C283"/>
    <mergeCell ref="A288:C288"/>
    <mergeCell ref="A289:C289"/>
    <mergeCell ref="A290:C291"/>
    <mergeCell ref="A292:C292"/>
    <mergeCell ref="A293:C293"/>
    <mergeCell ref="A294:C295"/>
    <mergeCell ref="A299:C299"/>
    <mergeCell ref="A300:C300"/>
    <mergeCell ref="A301:C301"/>
    <mergeCell ref="A302:C302"/>
    <mergeCell ref="A303:C303"/>
    <mergeCell ref="A304:C304"/>
    <mergeCell ref="A305:C306"/>
    <mergeCell ref="A307:C307"/>
    <mergeCell ref="A308:C308"/>
    <mergeCell ref="A309:C309"/>
    <mergeCell ref="A310:C310"/>
    <mergeCell ref="A311:C311"/>
    <mergeCell ref="A314:C314"/>
    <mergeCell ref="A315:C315"/>
    <mergeCell ref="A316:C316"/>
    <mergeCell ref="A317:C317"/>
    <mergeCell ref="A318:C318"/>
    <mergeCell ref="A319:C319"/>
    <mergeCell ref="A339:C340"/>
    <mergeCell ref="A341:C341"/>
    <mergeCell ref="A343:C343"/>
    <mergeCell ref="A344:C344"/>
    <mergeCell ref="A345:C345"/>
    <mergeCell ref="A348:C348"/>
    <mergeCell ref="A349:C349"/>
    <mergeCell ref="A350:C350"/>
    <mergeCell ref="A357:C357"/>
    <mergeCell ref="A358:C358"/>
    <mergeCell ref="A359:C359"/>
    <mergeCell ref="A360:C360"/>
    <mergeCell ref="A366:C366"/>
    <mergeCell ref="A367:C367"/>
    <mergeCell ref="A368:C368"/>
    <mergeCell ref="A369:C369"/>
    <mergeCell ref="A370:C370"/>
    <mergeCell ref="A371:C373"/>
    <mergeCell ref="A383:C383"/>
    <mergeCell ref="A384:C384"/>
    <mergeCell ref="A385:C386"/>
    <mergeCell ref="A387:C387"/>
    <mergeCell ref="A390:C390"/>
    <mergeCell ref="A391:C391"/>
    <mergeCell ref="A388:C388"/>
    <mergeCell ref="A389:C389"/>
    <mergeCell ref="A392:C392"/>
    <mergeCell ref="A393:C393"/>
    <mergeCell ref="A394:C394"/>
    <mergeCell ref="A395:C395"/>
    <mergeCell ref="A396:C397"/>
    <mergeCell ref="A398:C398"/>
    <mergeCell ref="A399:C399"/>
    <mergeCell ref="A400:C400"/>
    <mergeCell ref="A401:C401"/>
    <mergeCell ref="A402:C402"/>
    <mergeCell ref="A414:C414"/>
    <mergeCell ref="A415:C415"/>
    <mergeCell ref="A412:C412"/>
    <mergeCell ref="A413:C413"/>
    <mergeCell ref="A421:B422"/>
    <mergeCell ref="A403:C403"/>
    <mergeCell ref="A404:C404"/>
    <mergeCell ref="A406:C406"/>
    <mergeCell ref="A407:C408"/>
    <mergeCell ref="A409:C409"/>
    <mergeCell ref="A410:C410"/>
    <mergeCell ref="A411:C411"/>
    <mergeCell ref="A424:B424"/>
    <mergeCell ref="A425:B425"/>
    <mergeCell ref="A423:B423"/>
    <mergeCell ref="A432:B432"/>
    <mergeCell ref="A433:B433"/>
    <mergeCell ref="A434:B434"/>
    <mergeCell ref="A429:B429"/>
    <mergeCell ref="A430:B430"/>
    <mergeCell ref="A431:B431"/>
    <mergeCell ref="A435:B435"/>
    <mergeCell ref="A436:B436"/>
    <mergeCell ref="A437:B437"/>
    <mergeCell ref="A440:B440"/>
    <mergeCell ref="A441:B441"/>
    <mergeCell ref="A442:B442"/>
    <mergeCell ref="A438:B439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6"/>
    <mergeCell ref="A457:B457"/>
    <mergeCell ref="A458:B458"/>
    <mergeCell ref="A459:B459"/>
    <mergeCell ref="A462:B462"/>
    <mergeCell ref="A463:B463"/>
    <mergeCell ref="A464:B465"/>
    <mergeCell ref="A466:B466"/>
    <mergeCell ref="A467:B467"/>
    <mergeCell ref="A468:B469"/>
    <mergeCell ref="A470:B470"/>
    <mergeCell ref="A471:B471"/>
    <mergeCell ref="A472:B472"/>
    <mergeCell ref="A473:B473"/>
    <mergeCell ref="A474:B474"/>
    <mergeCell ref="A475:B475"/>
    <mergeCell ref="A477:B477"/>
    <mergeCell ref="A478:B478"/>
    <mergeCell ref="A479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7"/>
    <mergeCell ref="A799:E799"/>
    <mergeCell ref="A800:E800"/>
    <mergeCell ref="A794:E794"/>
    <mergeCell ref="A795:E795"/>
    <mergeCell ref="A498:B498"/>
    <mergeCell ref="A499:B499"/>
    <mergeCell ref="A500:B500"/>
    <mergeCell ref="A501:B501"/>
    <mergeCell ref="A502:B502"/>
    <mergeCell ref="A503:B503"/>
    <mergeCell ref="G778:H778"/>
    <mergeCell ref="G779:H779"/>
    <mergeCell ref="G787:H787"/>
    <mergeCell ref="A504:B504"/>
    <mergeCell ref="A505:B505"/>
    <mergeCell ref="A506:B506"/>
    <mergeCell ref="H505:I505"/>
    <mergeCell ref="H506:I506"/>
    <mergeCell ref="H569:H570"/>
    <mergeCell ref="A512:B513"/>
    <mergeCell ref="A514:B514"/>
    <mergeCell ref="A515:B515"/>
    <mergeCell ref="A516:B516"/>
    <mergeCell ref="A517:B517"/>
    <mergeCell ref="A518:B520"/>
    <mergeCell ref="A521:B521"/>
    <mergeCell ref="I569:I570"/>
    <mergeCell ref="A522:B522"/>
    <mergeCell ref="A523:B523"/>
    <mergeCell ref="A524:B524"/>
    <mergeCell ref="A525:B525"/>
    <mergeCell ref="A526:B526"/>
    <mergeCell ref="A527:B527"/>
    <mergeCell ref="A528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6"/>
    <mergeCell ref="A547:B547"/>
    <mergeCell ref="A548:B548"/>
    <mergeCell ref="A549:B549"/>
    <mergeCell ref="A550:B551"/>
    <mergeCell ref="A553:B553"/>
    <mergeCell ref="A554:B555"/>
    <mergeCell ref="A552:B552"/>
    <mergeCell ref="A556:B556"/>
    <mergeCell ref="A557:B557"/>
    <mergeCell ref="A558:B559"/>
    <mergeCell ref="A560:B560"/>
    <mergeCell ref="A561:B561"/>
    <mergeCell ref="A562:B562"/>
    <mergeCell ref="A563:B563"/>
    <mergeCell ref="A568:B568"/>
    <mergeCell ref="A571:B571"/>
    <mergeCell ref="A569:B570"/>
    <mergeCell ref="A572:B572"/>
    <mergeCell ref="A573:B573"/>
    <mergeCell ref="A574:B574"/>
    <mergeCell ref="A588:B588"/>
    <mergeCell ref="A575:B575"/>
    <mergeCell ref="A576:B576"/>
    <mergeCell ref="A577:B577"/>
    <mergeCell ref="A578:B578"/>
    <mergeCell ref="A580:B582"/>
    <mergeCell ref="A579:B579"/>
    <mergeCell ref="A589:B589"/>
    <mergeCell ref="A594:D594"/>
    <mergeCell ref="A595:D595"/>
    <mergeCell ref="A596:D596"/>
    <mergeCell ref="A597:D597"/>
    <mergeCell ref="A583:B583"/>
    <mergeCell ref="A584:B584"/>
    <mergeCell ref="A585:B585"/>
    <mergeCell ref="A586:B586"/>
    <mergeCell ref="A587:B587"/>
    <mergeCell ref="A600:D600"/>
    <mergeCell ref="A601:D601"/>
    <mergeCell ref="A602:D602"/>
    <mergeCell ref="A603:D603"/>
    <mergeCell ref="A604:D604"/>
    <mergeCell ref="A605:D605"/>
    <mergeCell ref="A610:D610"/>
    <mergeCell ref="A611:D611"/>
    <mergeCell ref="A612:D612"/>
    <mergeCell ref="A613:D613"/>
    <mergeCell ref="A614:D614"/>
    <mergeCell ref="A615:D615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D628"/>
    <mergeCell ref="A629:D629"/>
    <mergeCell ref="A630:D630"/>
    <mergeCell ref="A631:D631"/>
    <mergeCell ref="A632:D632"/>
    <mergeCell ref="A634:D634"/>
    <mergeCell ref="A633:D633"/>
    <mergeCell ref="A645:D645"/>
    <mergeCell ref="A646:D646"/>
    <mergeCell ref="A635:D635"/>
    <mergeCell ref="A636:D636"/>
    <mergeCell ref="A637:D637"/>
    <mergeCell ref="A638:D638"/>
    <mergeCell ref="A639:D639"/>
    <mergeCell ref="A640:D640"/>
    <mergeCell ref="A647:D647"/>
    <mergeCell ref="A592:I592"/>
    <mergeCell ref="A652:D653"/>
    <mergeCell ref="A654:D654"/>
    <mergeCell ref="A655:D655"/>
    <mergeCell ref="A656:D656"/>
    <mergeCell ref="A641:D641"/>
    <mergeCell ref="A642:D642"/>
    <mergeCell ref="A643:D643"/>
    <mergeCell ref="A644:D644"/>
    <mergeCell ref="A657:D657"/>
    <mergeCell ref="A658:D658"/>
    <mergeCell ref="A659:D659"/>
    <mergeCell ref="A660:D660"/>
    <mergeCell ref="A661:D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9:D689"/>
    <mergeCell ref="A688:D688"/>
    <mergeCell ref="A690:D690"/>
    <mergeCell ref="A691:D691"/>
    <mergeCell ref="A692:D692"/>
    <mergeCell ref="A700:D700"/>
    <mergeCell ref="A694:D694"/>
    <mergeCell ref="A695:D695"/>
    <mergeCell ref="A696:D696"/>
    <mergeCell ref="A697:D697"/>
    <mergeCell ref="A698:D698"/>
    <mergeCell ref="A699:D699"/>
  </mergeCells>
  <printOptions/>
  <pageMargins left="0.9055118110236221" right="0.11811023622047245" top="0.546875" bottom="0.7480314960629921" header="0.31496062992125984" footer="0.31496062992125984"/>
  <pageSetup horizontalDpi="600" verticalDpi="600" orientation="portrait" paperSize="9" scale="75" r:id="rId1"/>
  <headerFooter>
    <oddHeader>&amp;R&amp;P</oddHeader>
  </headerFooter>
  <rowBreaks count="32" manualBreakCount="32">
    <brk id="30" max="8" man="1"/>
    <brk id="53" max="8" man="1"/>
    <brk id="72" max="8" man="1"/>
    <brk id="91" max="8" man="1"/>
    <brk id="119" max="8" man="1"/>
    <brk id="137" max="8" man="1"/>
    <brk id="151" max="8" man="1"/>
    <brk id="175" max="8" man="1"/>
    <brk id="184" max="8" man="1"/>
    <brk id="202" max="255" man="1"/>
    <brk id="225" max="8" man="1"/>
    <brk id="241" max="8" man="1"/>
    <brk id="267" max="8" man="1"/>
    <brk id="300" max="8" man="1"/>
    <brk id="323" max="8" man="1"/>
    <brk id="332" max="255" man="1"/>
    <brk id="360" max="8" man="1"/>
    <brk id="392" max="8" man="1"/>
    <brk id="415" max="255" man="1"/>
    <brk id="442" max="8" man="1"/>
    <brk id="472" max="8" man="1"/>
    <brk id="494" max="8" man="1"/>
    <brk id="507" max="8" man="1"/>
    <brk id="531" max="8" man="1"/>
    <brk id="557" max="8" man="1"/>
    <brk id="574" max="8" man="1"/>
    <brk id="589" max="8" man="1"/>
    <brk id="647" max="8" man="1"/>
    <brk id="700" max="8" man="1"/>
    <brk id="725" max="8" man="1"/>
    <brk id="746" max="8" man="1"/>
    <brk id="768" max="8" man="1"/>
  </rowBreaks>
  <colBreaks count="1" manualBreakCount="1">
    <brk id="10" min="1" max="7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3.00390625" style="0" customWidth="1"/>
    <col min="2" max="2" width="9.140625" style="0" customWidth="1"/>
    <col min="3" max="3" width="10.140625" style="0" customWidth="1"/>
    <col min="4" max="4" width="14.140625" style="0" customWidth="1"/>
    <col min="5" max="5" width="9.00390625" style="0" customWidth="1"/>
    <col min="6" max="6" width="9.7109375" style="0" customWidth="1"/>
    <col min="7" max="7" width="9.421875" style="0" customWidth="1"/>
    <col min="8" max="8" width="7.57421875" style="0" hidden="1" customWidth="1"/>
    <col min="9" max="9" width="9.28125" style="0" hidden="1" customWidth="1"/>
    <col min="10" max="10" width="6.7109375" style="0" hidden="1" customWidth="1"/>
    <col min="11" max="11" width="0.13671875" style="0" hidden="1" customWidth="1"/>
    <col min="12" max="12" width="8.28125" style="0" customWidth="1"/>
    <col min="13" max="13" width="7.7109375" style="0" customWidth="1"/>
    <col min="14" max="14" width="7.8515625" style="0" customWidth="1"/>
    <col min="15" max="15" width="7.28125" style="0" customWidth="1"/>
    <col min="16" max="17" width="6.7109375" style="0" customWidth="1"/>
    <col min="18" max="18" width="8.28125" style="0" customWidth="1"/>
    <col min="19" max="19" width="6.57421875" style="0" customWidth="1"/>
    <col min="20" max="20" width="6.140625" style="0" customWidth="1"/>
    <col min="21" max="21" width="7.421875" style="0" customWidth="1"/>
    <col min="22" max="22" width="6.8515625" style="0" customWidth="1"/>
    <col min="23" max="23" width="10.57421875" style="0" customWidth="1"/>
    <col min="24" max="24" width="9.140625" style="0" customWidth="1"/>
    <col min="25" max="25" width="11.7109375" style="0" customWidth="1"/>
    <col min="27" max="27" width="10.421875" style="0" customWidth="1"/>
  </cols>
  <sheetData>
    <row r="1" spans="1:30" ht="15">
      <c r="A1" s="4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4"/>
      <c r="AC1" s="4"/>
      <c r="AD1" s="4"/>
    </row>
    <row r="2" spans="1:30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</sheetData>
  <sheetProtection/>
  <mergeCells count="13"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2020-01-02T09:56:32Z</cp:lastPrinted>
  <dcterms:created xsi:type="dcterms:W3CDTF">2016-12-28T08:59:48Z</dcterms:created>
  <dcterms:modified xsi:type="dcterms:W3CDTF">2020-01-02T09:56:35Z</dcterms:modified>
  <cp:category/>
  <cp:version/>
  <cp:contentType/>
  <cp:contentStatus/>
</cp:coreProperties>
</file>